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2364" windowHeight="0" tabRatio="856"/>
  </bookViews>
  <sheets>
    <sheet name="Concatenamen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D23" i="3" l="1"/>
  <c r="E23" i="3" s="1"/>
  <c r="D24" i="3"/>
  <c r="E24" i="3" s="1"/>
  <c r="D25" i="3"/>
  <c r="E25" i="3" s="1"/>
  <c r="D22" i="3"/>
  <c r="E22" i="3" s="1"/>
  <c r="E34" i="3" s="1"/>
  <c r="D33" i="3"/>
  <c r="C33" i="3" s="1"/>
  <c r="C34" i="3" s="1"/>
  <c r="D32" i="3"/>
  <c r="C32" i="3" s="1"/>
  <c r="C28" i="3"/>
  <c r="C29" i="3"/>
  <c r="C30" i="3"/>
  <c r="C31" i="3"/>
  <c r="E30" i="3"/>
  <c r="E29" i="3"/>
  <c r="E28" i="3"/>
  <c r="E27" i="3"/>
  <c r="E26" i="3"/>
  <c r="D34" i="3" l="1"/>
  <c r="O7" i="3"/>
  <c r="O10" i="3"/>
  <c r="O11" i="3"/>
  <c r="O12" i="3"/>
  <c r="O13" i="3"/>
  <c r="M4" i="3"/>
  <c r="O4" i="3" s="1"/>
  <c r="M5" i="3"/>
  <c r="O5" i="3" s="1"/>
  <c r="M6" i="3"/>
  <c r="O6" i="3" s="1"/>
  <c r="M3" i="3"/>
  <c r="O3" i="3" s="1"/>
  <c r="O20" i="3" s="1"/>
  <c r="K14" i="3"/>
  <c r="K17" i="3" s="1"/>
  <c r="M18" i="3"/>
  <c r="M17" i="3"/>
  <c r="K11" i="3"/>
  <c r="K12" i="3"/>
  <c r="K13" i="3"/>
  <c r="K10" i="3"/>
  <c r="K18" i="3" l="1"/>
  <c r="K20" i="3" s="1"/>
  <c r="M20" i="3"/>
</calcChain>
</file>

<file path=xl/sharedStrings.xml><?xml version="1.0" encoding="utf-8"?>
<sst xmlns="http://schemas.openxmlformats.org/spreadsheetml/2006/main" count="32" uniqueCount="25">
  <si>
    <t>Base 2010=100</t>
  </si>
  <si>
    <t>Il coefficiente di raccordo tra la base 1995 e la base 2010=100 è pari a 1,3730</t>
  </si>
  <si>
    <t>2011</t>
  </si>
  <si>
    <t>2012</t>
  </si>
  <si>
    <t>2013</t>
  </si>
  <si>
    <t>2014</t>
  </si>
  <si>
    <t>2015</t>
  </si>
  <si>
    <t>Base 2015=100</t>
  </si>
  <si>
    <t>Il coefficiente di raccordo tra la base 2010 e la base 2015=100 è pari a 1,0710</t>
  </si>
  <si>
    <t>2016</t>
  </si>
  <si>
    <t>2017</t>
  </si>
  <si>
    <t>2018</t>
  </si>
  <si>
    <t>2007</t>
  </si>
  <si>
    <t>2008</t>
  </si>
  <si>
    <t>2009</t>
  </si>
  <si>
    <t>2010</t>
  </si>
  <si>
    <t>2006  base 1995=100</t>
  </si>
  <si>
    <t>concatenata base 1995=100</t>
  </si>
  <si>
    <t>concatenata 2010=100</t>
  </si>
  <si>
    <t>variazione complessiva</t>
  </si>
  <si>
    <t>concatenata 2015=100</t>
  </si>
  <si>
    <t>Base 1995=100</t>
  </si>
  <si>
    <t>Tabella 6.12</t>
  </si>
  <si>
    <t>Tabella 6.13</t>
  </si>
  <si>
    <t>Calcolo dei coefficienti di raccordo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</si>
</sst>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B1" workbookViewId="0">
      <selection activeCell="D7" sqref="D7"/>
    </sheetView>
  </sheetViews>
  <sheetFormatPr defaultRowHeight="14.4" x14ac:dyDescent="0.3"/>
  <cols>
    <col min="1" max="1" width="26.44140625" customWidth="1"/>
    <col min="4" max="4" width="17.6640625" customWidth="1"/>
    <col min="7" max="7" width="18.21875" customWidth="1"/>
    <col min="8" max="8" width="20.88671875" customWidth="1"/>
  </cols>
  <sheetData>
    <row r="1" spans="1:15" x14ac:dyDescent="0.3">
      <c r="B1" t="s">
        <v>22</v>
      </c>
      <c r="H1" t="s">
        <v>24</v>
      </c>
    </row>
    <row r="2" spans="1:15" ht="76.8" customHeight="1" x14ac:dyDescent="0.3">
      <c r="C2" s="2" t="s">
        <v>21</v>
      </c>
      <c r="D2" s="2" t="s">
        <v>0</v>
      </c>
      <c r="E2" s="2" t="s">
        <v>7</v>
      </c>
      <c r="K2" s="2" t="s">
        <v>17</v>
      </c>
      <c r="M2" s="2" t="s">
        <v>18</v>
      </c>
      <c r="O2" s="2" t="s">
        <v>20</v>
      </c>
    </row>
    <row r="3" spans="1:15" x14ac:dyDescent="0.3">
      <c r="B3">
        <v>2006</v>
      </c>
      <c r="C3">
        <v>127.8</v>
      </c>
      <c r="H3" t="s">
        <v>16</v>
      </c>
      <c r="I3">
        <v>127.8</v>
      </c>
      <c r="K3">
        <v>127.8</v>
      </c>
      <c r="M3">
        <f>I3/1.373</f>
        <v>93.080844865258555</v>
      </c>
      <c r="O3">
        <f>M3/1.071</f>
        <v>86.910219295292777</v>
      </c>
    </row>
    <row r="4" spans="1:15" x14ac:dyDescent="0.3">
      <c r="B4">
        <v>2007</v>
      </c>
      <c r="C4">
        <v>130</v>
      </c>
      <c r="H4" t="s">
        <v>12</v>
      </c>
      <c r="I4">
        <v>130</v>
      </c>
      <c r="K4">
        <v>130</v>
      </c>
      <c r="M4">
        <f t="shared" ref="M4:M6" si="0">I4/1.373</f>
        <v>94.683175528040792</v>
      </c>
      <c r="O4">
        <f t="shared" ref="O4:O13" si="1">M4/1.071</f>
        <v>88.406326356714089</v>
      </c>
    </row>
    <row r="5" spans="1:15" x14ac:dyDescent="0.3">
      <c r="B5">
        <v>2008</v>
      </c>
      <c r="C5">
        <v>134.19999999999999</v>
      </c>
      <c r="H5" t="s">
        <v>13</v>
      </c>
      <c r="I5">
        <v>134.19999999999999</v>
      </c>
      <c r="K5">
        <v>134.19999999999999</v>
      </c>
      <c r="M5">
        <f t="shared" si="0"/>
        <v>97.742170429715941</v>
      </c>
      <c r="O5">
        <f t="shared" si="1"/>
        <v>91.262530746700236</v>
      </c>
    </row>
    <row r="6" spans="1:15" x14ac:dyDescent="0.3">
      <c r="B6">
        <v>2009</v>
      </c>
      <c r="C6">
        <v>135.19999999999999</v>
      </c>
      <c r="H6" t="s">
        <v>14</v>
      </c>
      <c r="I6">
        <v>135.19999999999999</v>
      </c>
      <c r="K6">
        <v>135.19999999999999</v>
      </c>
      <c r="M6">
        <f t="shared" si="0"/>
        <v>98.470502549162404</v>
      </c>
      <c r="O6">
        <f t="shared" si="1"/>
        <v>91.942579410982646</v>
      </c>
    </row>
    <row r="7" spans="1:15" x14ac:dyDescent="0.3">
      <c r="B7">
        <v>2010</v>
      </c>
      <c r="C7">
        <v>137.30000000000001</v>
      </c>
      <c r="D7">
        <v>100</v>
      </c>
      <c r="H7" t="s">
        <v>15</v>
      </c>
      <c r="I7">
        <v>137.30000000000001</v>
      </c>
      <c r="K7">
        <v>137.30000000000001</v>
      </c>
      <c r="M7">
        <v>100</v>
      </c>
      <c r="O7">
        <f t="shared" si="1"/>
        <v>93.370681605975733</v>
      </c>
    </row>
    <row r="8" spans="1:15" x14ac:dyDescent="0.3">
      <c r="B8">
        <v>2011</v>
      </c>
      <c r="D8">
        <v>102.7</v>
      </c>
      <c r="H8" t="s">
        <v>0</v>
      </c>
    </row>
    <row r="9" spans="1:15" x14ac:dyDescent="0.3">
      <c r="B9">
        <v>2012</v>
      </c>
      <c r="D9">
        <v>105.8</v>
      </c>
      <c r="H9" t="s">
        <v>1</v>
      </c>
    </row>
    <row r="10" spans="1:15" x14ac:dyDescent="0.3">
      <c r="B10">
        <v>2013</v>
      </c>
      <c r="D10">
        <v>107</v>
      </c>
      <c r="H10" t="s">
        <v>2</v>
      </c>
      <c r="I10">
        <v>102.7</v>
      </c>
      <c r="K10">
        <f>I10*1.373</f>
        <v>141.00710000000001</v>
      </c>
      <c r="M10">
        <v>102.7</v>
      </c>
      <c r="O10">
        <f t="shared" si="1"/>
        <v>95.891690009337069</v>
      </c>
    </row>
    <row r="11" spans="1:15" x14ac:dyDescent="0.3">
      <c r="B11">
        <v>2014</v>
      </c>
      <c r="D11">
        <v>107.2</v>
      </c>
      <c r="H11" t="s">
        <v>3</v>
      </c>
      <c r="I11">
        <v>105.8</v>
      </c>
      <c r="K11">
        <f t="shared" ref="K11:K14" si="2">I11*1.373</f>
        <v>145.26339999999999</v>
      </c>
      <c r="M11">
        <v>105.8</v>
      </c>
      <c r="O11">
        <f t="shared" si="1"/>
        <v>98.78618113912232</v>
      </c>
    </row>
    <row r="12" spans="1:15" x14ac:dyDescent="0.3">
      <c r="B12">
        <v>2015</v>
      </c>
      <c r="D12">
        <v>107.1</v>
      </c>
      <c r="E12">
        <v>100</v>
      </c>
      <c r="H12" t="s">
        <v>4</v>
      </c>
      <c r="I12">
        <v>107</v>
      </c>
      <c r="K12">
        <f t="shared" si="2"/>
        <v>146.911</v>
      </c>
      <c r="M12">
        <v>107</v>
      </c>
      <c r="O12">
        <f t="shared" si="1"/>
        <v>99.906629318394025</v>
      </c>
    </row>
    <row r="13" spans="1:15" x14ac:dyDescent="0.3">
      <c r="B13">
        <v>2016</v>
      </c>
      <c r="E13">
        <v>99.9</v>
      </c>
      <c r="H13" t="s">
        <v>5</v>
      </c>
      <c r="I13">
        <v>107.2</v>
      </c>
      <c r="K13">
        <f t="shared" si="2"/>
        <v>147.18559999999999</v>
      </c>
      <c r="M13">
        <v>107.2</v>
      </c>
      <c r="O13">
        <f t="shared" si="1"/>
        <v>100.09337068160599</v>
      </c>
    </row>
    <row r="14" spans="1:15" x14ac:dyDescent="0.3">
      <c r="B14">
        <v>2017</v>
      </c>
      <c r="E14">
        <v>101</v>
      </c>
      <c r="H14" t="s">
        <v>6</v>
      </c>
      <c r="I14">
        <v>107.1</v>
      </c>
      <c r="K14">
        <f t="shared" si="2"/>
        <v>147.04829999999998</v>
      </c>
      <c r="M14">
        <v>107.1</v>
      </c>
      <c r="O14">
        <v>100</v>
      </c>
    </row>
    <row r="15" spans="1:15" x14ac:dyDescent="0.3">
      <c r="A15" t="s">
        <v>19</v>
      </c>
      <c r="H15" t="s">
        <v>7</v>
      </c>
    </row>
    <row r="16" spans="1:15" x14ac:dyDescent="0.3">
      <c r="H16" t="s">
        <v>8</v>
      </c>
    </row>
    <row r="17" spans="2:15" x14ac:dyDescent="0.3">
      <c r="H17" t="s">
        <v>9</v>
      </c>
      <c r="I17">
        <v>99.9</v>
      </c>
      <c r="K17">
        <f>K14*0.999</f>
        <v>146.90125169999999</v>
      </c>
      <c r="M17">
        <f>I17*1.071</f>
        <v>106.99290000000001</v>
      </c>
      <c r="O17">
        <v>99.9</v>
      </c>
    </row>
    <row r="18" spans="2:15" x14ac:dyDescent="0.3">
      <c r="H18" t="s">
        <v>10</v>
      </c>
      <c r="I18">
        <v>101</v>
      </c>
      <c r="K18">
        <f>K14*1.01</f>
        <v>148.51878299999998</v>
      </c>
      <c r="M18">
        <f>I18*1.071</f>
        <v>108.17099999999999</v>
      </c>
      <c r="O18">
        <v>101</v>
      </c>
    </row>
    <row r="19" spans="2:15" x14ac:dyDescent="0.3">
      <c r="H19" t="s">
        <v>11</v>
      </c>
    </row>
    <row r="20" spans="2:15" x14ac:dyDescent="0.3">
      <c r="B20" t="s">
        <v>23</v>
      </c>
      <c r="H20" t="s">
        <v>19</v>
      </c>
      <c r="K20">
        <f>K18/K3</f>
        <v>1.1621188028169014</v>
      </c>
      <c r="M20">
        <f t="shared" ref="M20:O20" si="3">M18/M3</f>
        <v>1.1621188028169014</v>
      </c>
      <c r="O20">
        <f t="shared" si="3"/>
        <v>1.1621188028169014</v>
      </c>
    </row>
    <row r="21" spans="2:15" ht="57.6" x14ac:dyDescent="0.3">
      <c r="C21" s="2" t="s">
        <v>17</v>
      </c>
      <c r="D21" s="2" t="s">
        <v>18</v>
      </c>
      <c r="E21" s="2" t="s">
        <v>20</v>
      </c>
    </row>
    <row r="22" spans="2:15" x14ac:dyDescent="0.3">
      <c r="B22">
        <v>2006</v>
      </c>
      <c r="C22" s="1">
        <v>127.8</v>
      </c>
      <c r="D22" s="1">
        <f>C22/1.373</f>
        <v>93.080844865258555</v>
      </c>
      <c r="E22" s="1">
        <f t="shared" ref="E22:E30" si="4">D22/1.071</f>
        <v>86.910219295292777</v>
      </c>
      <c r="G22" s="1"/>
    </row>
    <row r="23" spans="2:15" x14ac:dyDescent="0.3">
      <c r="B23">
        <v>2007</v>
      </c>
      <c r="C23" s="1">
        <v>130</v>
      </c>
      <c r="D23" s="1">
        <f t="shared" ref="D23:D24" si="5">C23/1.373</f>
        <v>94.683175528040792</v>
      </c>
      <c r="E23" s="1">
        <f t="shared" si="4"/>
        <v>88.406326356714089</v>
      </c>
      <c r="G23" s="1"/>
    </row>
    <row r="24" spans="2:15" x14ac:dyDescent="0.3">
      <c r="B24">
        <v>2008</v>
      </c>
      <c r="C24" s="1">
        <v>134.19999999999999</v>
      </c>
      <c r="D24" s="1">
        <f t="shared" si="5"/>
        <v>97.742170429715941</v>
      </c>
      <c r="E24" s="1">
        <f t="shared" si="4"/>
        <v>91.262530746700236</v>
      </c>
      <c r="G24" s="1"/>
    </row>
    <row r="25" spans="2:15" x14ac:dyDescent="0.3">
      <c r="B25">
        <v>2009</v>
      </c>
      <c r="C25" s="1">
        <v>135.19999999999999</v>
      </c>
      <c r="D25" s="1">
        <f>C25/1.373</f>
        <v>98.470502549162404</v>
      </c>
      <c r="E25" s="1">
        <f t="shared" si="4"/>
        <v>91.942579410982646</v>
      </c>
    </row>
    <row r="26" spans="2:15" x14ac:dyDescent="0.3">
      <c r="B26">
        <v>2010</v>
      </c>
      <c r="C26" s="1">
        <v>137.30000000000001</v>
      </c>
      <c r="D26" s="1">
        <v>100</v>
      </c>
      <c r="E26" s="1">
        <f t="shared" si="4"/>
        <v>93.370681605975733</v>
      </c>
    </row>
    <row r="27" spans="2:15" x14ac:dyDescent="0.3">
      <c r="B27">
        <v>2011</v>
      </c>
      <c r="C27" s="1">
        <f>D27*1.373</f>
        <v>141.00710000000001</v>
      </c>
      <c r="D27" s="1">
        <v>102.7</v>
      </c>
      <c r="E27" s="1">
        <f t="shared" si="4"/>
        <v>95.891690009337069</v>
      </c>
    </row>
    <row r="28" spans="2:15" x14ac:dyDescent="0.3">
      <c r="B28">
        <v>2012</v>
      </c>
      <c r="C28" s="1">
        <f t="shared" ref="C28:C33" si="6">D28*1.373</f>
        <v>145.26339999999999</v>
      </c>
      <c r="D28" s="1">
        <v>105.8</v>
      </c>
      <c r="E28" s="1">
        <f t="shared" si="4"/>
        <v>98.78618113912232</v>
      </c>
    </row>
    <row r="29" spans="2:15" x14ac:dyDescent="0.3">
      <c r="B29">
        <v>2013</v>
      </c>
      <c r="C29" s="1">
        <f t="shared" si="6"/>
        <v>146.911</v>
      </c>
      <c r="D29" s="1">
        <v>107</v>
      </c>
      <c r="E29" s="1">
        <f t="shared" si="4"/>
        <v>99.906629318394025</v>
      </c>
    </row>
    <row r="30" spans="2:15" x14ac:dyDescent="0.3">
      <c r="B30">
        <v>2014</v>
      </c>
      <c r="C30" s="1">
        <f t="shared" si="6"/>
        <v>147.18559999999999</v>
      </c>
      <c r="D30" s="1">
        <v>107.2</v>
      </c>
      <c r="E30" s="1">
        <f t="shared" si="4"/>
        <v>100.09337068160599</v>
      </c>
    </row>
    <row r="31" spans="2:15" x14ac:dyDescent="0.3">
      <c r="B31">
        <v>2015</v>
      </c>
      <c r="C31" s="1">
        <f t="shared" si="6"/>
        <v>147.04829999999998</v>
      </c>
      <c r="D31" s="1">
        <v>107.1</v>
      </c>
      <c r="E31" s="1">
        <v>100</v>
      </c>
    </row>
    <row r="32" spans="2:15" x14ac:dyDescent="0.3">
      <c r="B32">
        <v>2016</v>
      </c>
      <c r="C32" s="1">
        <f t="shared" si="6"/>
        <v>146.90125170000002</v>
      </c>
      <c r="D32" s="1">
        <f>E32*1.071</f>
        <v>106.99290000000001</v>
      </c>
      <c r="E32" s="1">
        <v>99.9</v>
      </c>
    </row>
    <row r="33" spans="1:5" x14ac:dyDescent="0.3">
      <c r="B33">
        <v>2017</v>
      </c>
      <c r="C33" s="1">
        <f t="shared" si="6"/>
        <v>148.51878299999998</v>
      </c>
      <c r="D33" s="1">
        <f>E33*1.071</f>
        <v>108.17099999999999</v>
      </c>
      <c r="E33" s="1">
        <v>101</v>
      </c>
    </row>
    <row r="34" spans="1:5" x14ac:dyDescent="0.3">
      <c r="A34" t="s">
        <v>19</v>
      </c>
      <c r="C34">
        <f>C33/C22</f>
        <v>1.1621188028169014</v>
      </c>
      <c r="D34">
        <f>D33/D22</f>
        <v>1.1621188028169014</v>
      </c>
      <c r="E34">
        <f>E33/E22</f>
        <v>1.1621188028169014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Concatenamento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</dc:creator>
  <cp:lastModifiedBy>Mriani</cp:lastModifiedBy>
  <dcterms:created xsi:type="dcterms:W3CDTF">2018-11-23T21:09:37Z</dcterms:created>
  <dcterms:modified xsi:type="dcterms:W3CDTF">2019-03-12T11:46:32Z</dcterms:modified>
</cp:coreProperties>
</file>