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0500" windowHeight="316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<sst xmlns="http://schemas.openxmlformats.org/spreadsheetml/2006/main" count="11" uniqueCount="11">
  <si>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X</t>
    </r>
    <r>
      <rPr>
        <i/>
        <vertAlign val="subscript"/>
        <sz val="11"/>
        <color indexed="8"/>
        <rFont val="Calibri"/>
        <family val="2"/>
      </rPr>
      <t>1</t>
    </r>
  </si>
  <si>
    <r>
      <t>X</t>
    </r>
    <r>
      <rPr>
        <i/>
        <vertAlign val="subscript"/>
        <sz val="11"/>
        <color indexed="8"/>
        <rFont val="Calibri"/>
        <family val="2"/>
      </rPr>
      <t>2</t>
    </r>
  </si>
  <si>
    <r>
      <t>X</t>
    </r>
    <r>
      <rPr>
        <i/>
        <vertAlign val="subscript"/>
        <sz val="11"/>
        <color indexed="8"/>
        <rFont val="Calibri"/>
        <family val="2"/>
      </rPr>
      <t>3</t>
    </r>
  </si>
  <si>
    <t>Z</t>
  </si>
  <si>
    <t>Y</t>
  </si>
  <si>
    <t>M(Y)=</t>
  </si>
  <si>
    <t>M(Z)=</t>
  </si>
  <si>
    <t>(zi-M)^2*wi</t>
  </si>
  <si>
    <t>sigma(Z)=</t>
  </si>
  <si>
    <t>(yi-M)^2*wi</t>
  </si>
  <si>
    <t>sigma(Y)=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</si>
</sst>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3" max="3" width="13.7109375" style="0" customWidth="1"/>
    <col min="4" max="4" width="13.8515625" style="0" customWidth="1"/>
    <col min="5" max="5" width="12.28125" style="0" customWidth="1"/>
    <col min="6" max="6" width="29.8515625" style="0" customWidth="1"/>
    <col min="7" max="7" width="26.421875" style="0" customWidth="1"/>
  </cols>
  <sheetData>
    <row r="1" spans="1:7" ht="15.75" thickBot="1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7</v>
      </c>
      <c r="G1" s="7" t="s">
        <v>9</v>
      </c>
    </row>
    <row r="2" spans="1:7" ht="15" thickBot="1">
      <c r="A2" s="1">
        <v>35</v>
      </c>
      <c r="B2" s="2">
        <v>4200</v>
      </c>
      <c r="C2" s="2">
        <v>3300</v>
      </c>
      <c r="D2" s="8">
        <f>100*C2/B2</f>
        <v>78.57142857142857</v>
      </c>
      <c r="E2" s="8">
        <f>B2/A2</f>
        <v>120</v>
      </c>
      <c r="F2" s="8">
        <f>(D2-C$11)^2*B2</f>
        <v>723108.5198744634</v>
      </c>
      <c r="G2" s="8">
        <f>(E2-C$10)^2*A2</f>
        <v>2042.8031325951943</v>
      </c>
    </row>
    <row r="3" spans="1:7" ht="15" thickBot="1">
      <c r="A3" s="3">
        <v>22</v>
      </c>
      <c r="B3" s="4">
        <v>2400</v>
      </c>
      <c r="C3" s="4">
        <v>1800</v>
      </c>
      <c r="D3" s="8">
        <f>100*C3/B3</f>
        <v>75</v>
      </c>
      <c r="E3" s="8">
        <f>B3/A3</f>
        <v>109.0909090909091</v>
      </c>
      <c r="F3" s="8">
        <f>(D3-C$11)^2*B3</f>
        <v>218880.42339318377</v>
      </c>
      <c r="G3" s="8">
        <f>(E3-C$10)^2*A3</f>
        <v>7569.310246868982</v>
      </c>
    </row>
    <row r="4" spans="1:7" ht="15" thickBot="1">
      <c r="A4" s="3">
        <v>90</v>
      </c>
      <c r="B4" s="4">
        <v>9500</v>
      </c>
      <c r="C4" s="4">
        <v>6600</v>
      </c>
      <c r="D4" s="8">
        <f>100*C4/B4</f>
        <v>69.47368421052632</v>
      </c>
      <c r="E4" s="8">
        <f>B4/A4</f>
        <v>105.55555555555556</v>
      </c>
      <c r="F4" s="8">
        <f>(D4-C$11)^2*B4</f>
        <v>153796.02860134857</v>
      </c>
      <c r="G4" s="8">
        <f>(E4-C$10)^2*A4</f>
        <v>43894.05415600393</v>
      </c>
    </row>
    <row r="5" spans="1:7" ht="15" thickBot="1">
      <c r="A5" s="3">
        <v>50</v>
      </c>
      <c r="B5" s="4">
        <v>6800</v>
      </c>
      <c r="C5" s="4">
        <v>3800</v>
      </c>
      <c r="D5" s="8">
        <f>100*C5/B5</f>
        <v>55.88235294117647</v>
      </c>
      <c r="E5" s="8">
        <f>B5/A5</f>
        <v>136</v>
      </c>
      <c r="F5" s="8">
        <f>(D5-C$11)^2*B5</f>
        <v>622486.9474313959</v>
      </c>
      <c r="G5" s="8">
        <f>(E5-C$10)^2*A5</f>
        <v>3494.687704949653</v>
      </c>
    </row>
    <row r="6" spans="1:7" ht="15" thickBot="1">
      <c r="A6" s="3">
        <v>125</v>
      </c>
      <c r="B6" s="4">
        <v>18200</v>
      </c>
      <c r="C6" s="4">
        <v>11400</v>
      </c>
      <c r="D6" s="8">
        <f>100*C6/B6</f>
        <v>62.637362637362635</v>
      </c>
      <c r="E6" s="8">
        <f>B6/A6</f>
        <v>145.6</v>
      </c>
      <c r="F6" s="8">
        <f>(D6-C$11)^2*B6</f>
        <v>143991.3618505981</v>
      </c>
      <c r="G6" s="8">
        <f>(E6-C$10)^2*A6</f>
        <v>40321.31553566602</v>
      </c>
    </row>
    <row r="7" spans="6:7" ht="14.25">
      <c r="F7" s="8">
        <f>SUM(F2:F6)</f>
        <v>1862263.28115099</v>
      </c>
      <c r="G7" s="8">
        <f>SUM(G2:G6)</f>
        <v>97322.17077608377</v>
      </c>
    </row>
    <row r="10" spans="2:3" ht="14.25">
      <c r="B10" t="s">
        <v>5</v>
      </c>
      <c r="C10">
        <f>SUM(B2:B6)/SUM(A2:A6)</f>
        <v>127.63975155279503</v>
      </c>
    </row>
    <row r="11" spans="2:3" ht="14.25">
      <c r="B11" t="s">
        <v>6</v>
      </c>
      <c r="C11">
        <f>100*SUM(C2:C6)/SUM(B2:B6)</f>
        <v>65.45012165450122</v>
      </c>
    </row>
    <row r="13" spans="2:3" ht="14.25">
      <c r="B13" t="s">
        <v>8</v>
      </c>
      <c r="C13">
        <f>SQRT(F7/SUM(B2:B6))</f>
        <v>6.731310579706009</v>
      </c>
    </row>
    <row r="15" spans="2:3" ht="14.25">
      <c r="B15" t="s">
        <v>10</v>
      </c>
      <c r="C15">
        <f>SQRT(G7/SUM(A2:A6))</f>
        <v>17.385130611685184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2011-03-18T13:43:40Z</dcterms:created>
  <dcterms:modified xsi:type="dcterms:W3CDTF">2011-03-18T13:53:46Z</dcterms:modified>
  <cp:category/>
  <cp:version/>
  <cp:contentType/>
  <cp:contentStatus/>
</cp:coreProperties>
</file>