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D:\Myweb\ADM\Input_files\"/>
    </mc:Choice>
  </mc:AlternateContent>
  <xr:revisionPtr revIDLastSave="0" documentId="13_ncr:1_{A6B30FFF-B9A2-496F-B4C2-EBE9E3B4B118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testo" sheetId="8" r:id="rId1"/>
    <sheet name="Dati" sheetId="6" r:id="rId2"/>
    <sheet name="Pressione" sheetId="10" r:id="rId3"/>
  </sheets>
  <definedNames>
    <definedName name="stand">Dati!$I$3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10" l="1"/>
  <c r="E98" i="10"/>
  <c r="B102" i="10"/>
  <c r="F43" i="10" s="1"/>
  <c r="C102" i="10"/>
  <c r="B103" i="10"/>
  <c r="F87" i="10" s="1"/>
  <c r="C103" i="10"/>
  <c r="G56" i="10" s="1"/>
  <c r="A103" i="10"/>
  <c r="E22" i="10" s="1"/>
  <c r="A102" i="10"/>
  <c r="E40" i="10" s="1"/>
  <c r="E66" i="10" l="1"/>
  <c r="F53" i="10"/>
  <c r="E24" i="10"/>
  <c r="F8" i="10"/>
  <c r="E94" i="10"/>
  <c r="E83" i="10"/>
  <c r="E72" i="10"/>
  <c r="E62" i="10"/>
  <c r="E50" i="10"/>
  <c r="F37" i="10"/>
  <c r="F19" i="10"/>
  <c r="F2" i="10"/>
  <c r="F93" i="10"/>
  <c r="E82" i="10"/>
  <c r="F71" i="10"/>
  <c r="F61" i="10"/>
  <c r="F48" i="10"/>
  <c r="F35" i="10"/>
  <c r="F13" i="10"/>
  <c r="G10" i="10"/>
  <c r="F95" i="10"/>
  <c r="F83" i="10"/>
  <c r="F72" i="10"/>
  <c r="F63" i="10"/>
  <c r="E51" i="10"/>
  <c r="F21" i="10"/>
  <c r="F101" i="10"/>
  <c r="F91" i="10"/>
  <c r="F80" i="10"/>
  <c r="F69" i="10"/>
  <c r="F59" i="10"/>
  <c r="F47" i="10"/>
  <c r="F32" i="10"/>
  <c r="F11" i="10"/>
  <c r="F96" i="10"/>
  <c r="F85" i="10"/>
  <c r="F75" i="10"/>
  <c r="F64" i="10"/>
  <c r="F51" i="10"/>
  <c r="F40" i="10"/>
  <c r="E6" i="10"/>
  <c r="F99" i="10"/>
  <c r="F88" i="10"/>
  <c r="F79" i="10"/>
  <c r="F67" i="10"/>
  <c r="F56" i="10"/>
  <c r="E46" i="10"/>
  <c r="F29" i="10"/>
  <c r="F5" i="10"/>
  <c r="E99" i="10"/>
  <c r="E88" i="10"/>
  <c r="E78" i="10"/>
  <c r="E67" i="10"/>
  <c r="F55" i="10"/>
  <c r="F45" i="10"/>
  <c r="F27" i="10"/>
  <c r="F3" i="10"/>
  <c r="G77" i="10"/>
  <c r="G82" i="10"/>
  <c r="G66" i="10"/>
  <c r="E56" i="10"/>
  <c r="G50" i="10"/>
  <c r="E38" i="10"/>
  <c r="E32" i="10"/>
  <c r="G5" i="10"/>
  <c r="G13" i="10"/>
  <c r="G21" i="10"/>
  <c r="G29" i="10"/>
  <c r="G3" i="10"/>
  <c r="G11" i="10"/>
  <c r="G19" i="10"/>
  <c r="G27" i="10"/>
  <c r="G35" i="10"/>
  <c r="G43" i="10"/>
  <c r="G51" i="10"/>
  <c r="G59" i="10"/>
  <c r="G67" i="10"/>
  <c r="G75" i="10"/>
  <c r="G83" i="10"/>
  <c r="G91" i="10"/>
  <c r="G99" i="10"/>
  <c r="G2" i="10"/>
  <c r="G6" i="10"/>
  <c r="G14" i="10"/>
  <c r="G22" i="10"/>
  <c r="G30" i="10"/>
  <c r="G38" i="10"/>
  <c r="G46" i="10"/>
  <c r="G54" i="10"/>
  <c r="G62" i="10"/>
  <c r="G70" i="10"/>
  <c r="G78" i="10"/>
  <c r="G86" i="10"/>
  <c r="G94" i="10"/>
  <c r="G9" i="10"/>
  <c r="G17" i="10"/>
  <c r="G25" i="10"/>
  <c r="G33" i="10"/>
  <c r="G41" i="10"/>
  <c r="G49" i="10"/>
  <c r="G57" i="10"/>
  <c r="G65" i="10"/>
  <c r="G73" i="10"/>
  <c r="G81" i="10"/>
  <c r="G89" i="10"/>
  <c r="G97" i="10"/>
  <c r="G4" i="10"/>
  <c r="G12" i="10"/>
  <c r="G20" i="10"/>
  <c r="G28" i="10"/>
  <c r="G36" i="10"/>
  <c r="G44" i="10"/>
  <c r="G7" i="10"/>
  <c r="G15" i="10"/>
  <c r="G23" i="10"/>
  <c r="G31" i="10"/>
  <c r="G39" i="10"/>
  <c r="G47" i="10"/>
  <c r="G55" i="10"/>
  <c r="G63" i="10"/>
  <c r="G71" i="10"/>
  <c r="G79" i="10"/>
  <c r="G87" i="10"/>
  <c r="G95" i="10"/>
  <c r="G76" i="10"/>
  <c r="G37" i="10"/>
  <c r="G88" i="10"/>
  <c r="G80" i="10"/>
  <c r="G48" i="10"/>
  <c r="E43" i="10"/>
  <c r="G18" i="10"/>
  <c r="E8" i="10"/>
  <c r="G72" i="10"/>
  <c r="G32" i="10"/>
  <c r="G45" i="10"/>
  <c r="G98" i="10"/>
  <c r="E30" i="10"/>
  <c r="G8" i="10"/>
  <c r="G64" i="10"/>
  <c r="G101" i="10"/>
  <c r="E91" i="10"/>
  <c r="G85" i="10"/>
  <c r="E75" i="10"/>
  <c r="G69" i="10"/>
  <c r="E59" i="10"/>
  <c r="G53" i="10"/>
  <c r="G42" i="10"/>
  <c r="G16" i="10"/>
  <c r="G61" i="10"/>
  <c r="G92" i="10"/>
  <c r="E3" i="10"/>
  <c r="E11" i="10"/>
  <c r="E19" i="10"/>
  <c r="E27" i="10"/>
  <c r="E9" i="10"/>
  <c r="E17" i="10"/>
  <c r="E25" i="10"/>
  <c r="E33" i="10"/>
  <c r="E41" i="10"/>
  <c r="E49" i="10"/>
  <c r="E57" i="10"/>
  <c r="E65" i="10"/>
  <c r="E73" i="10"/>
  <c r="E81" i="10"/>
  <c r="E89" i="10"/>
  <c r="E97" i="10"/>
  <c r="E4" i="10"/>
  <c r="E12" i="10"/>
  <c r="E20" i="10"/>
  <c r="E28" i="10"/>
  <c r="E36" i="10"/>
  <c r="E44" i="10"/>
  <c r="E52" i="10"/>
  <c r="E60" i="10"/>
  <c r="E68" i="10"/>
  <c r="E76" i="10"/>
  <c r="E84" i="10"/>
  <c r="E92" i="10"/>
  <c r="E100" i="10"/>
  <c r="E2" i="10"/>
  <c r="E10" i="10"/>
  <c r="E18" i="10"/>
  <c r="E26" i="10"/>
  <c r="E34" i="10"/>
  <c r="E7" i="10"/>
  <c r="E15" i="10"/>
  <c r="E23" i="10"/>
  <c r="E31" i="10"/>
  <c r="E39" i="10"/>
  <c r="E47" i="10"/>
  <c r="E55" i="10"/>
  <c r="E63" i="10"/>
  <c r="E71" i="10"/>
  <c r="E79" i="10"/>
  <c r="E87" i="10"/>
  <c r="E95" i="10"/>
  <c r="E5" i="10"/>
  <c r="E13" i="10"/>
  <c r="E21" i="10"/>
  <c r="E29" i="10"/>
  <c r="E37" i="10"/>
  <c r="E45" i="10"/>
  <c r="E53" i="10"/>
  <c r="E61" i="10"/>
  <c r="E69" i="10"/>
  <c r="E77" i="10"/>
  <c r="E85" i="10"/>
  <c r="E93" i="10"/>
  <c r="E101" i="10"/>
  <c r="E96" i="10"/>
  <c r="G90" i="10"/>
  <c r="E80" i="10"/>
  <c r="G74" i="10"/>
  <c r="E64" i="10"/>
  <c r="G58" i="10"/>
  <c r="E48" i="10"/>
  <c r="E42" i="10"/>
  <c r="E35" i="10"/>
  <c r="G26" i="10"/>
  <c r="E16" i="10"/>
  <c r="G93" i="10"/>
  <c r="G60" i="10"/>
  <c r="G96" i="10"/>
  <c r="E86" i="10"/>
  <c r="E70" i="10"/>
  <c r="E54" i="10"/>
  <c r="G100" i="10"/>
  <c r="E90" i="10"/>
  <c r="G84" i="10"/>
  <c r="E74" i="10"/>
  <c r="G68" i="10"/>
  <c r="E58" i="10"/>
  <c r="G52" i="10"/>
  <c r="G40" i="10"/>
  <c r="G34" i="10"/>
  <c r="G24" i="10"/>
  <c r="E14" i="10"/>
  <c r="F98" i="10"/>
  <c r="F90" i="10"/>
  <c r="F82" i="10"/>
  <c r="F74" i="10"/>
  <c r="F66" i="10"/>
  <c r="F58" i="10"/>
  <c r="F50" i="10"/>
  <c r="F42" i="10"/>
  <c r="F34" i="10"/>
  <c r="F26" i="10"/>
  <c r="F18" i="10"/>
  <c r="F10" i="10"/>
  <c r="F100" i="10"/>
  <c r="F92" i="10"/>
  <c r="F84" i="10"/>
  <c r="F76" i="10"/>
  <c r="F68" i="10"/>
  <c r="F60" i="10"/>
  <c r="F52" i="10"/>
  <c r="F44" i="10"/>
  <c r="F36" i="10"/>
  <c r="F28" i="10"/>
  <c r="F20" i="10"/>
  <c r="F12" i="10"/>
  <c r="F4" i="10"/>
  <c r="F39" i="10"/>
  <c r="F31" i="10"/>
  <c r="F23" i="10"/>
  <c r="F15" i="10"/>
  <c r="F7" i="10"/>
  <c r="F97" i="10"/>
  <c r="F89" i="10"/>
  <c r="F81" i="10"/>
  <c r="F73" i="10"/>
  <c r="F65" i="10"/>
  <c r="F57" i="10"/>
  <c r="F49" i="10"/>
  <c r="F41" i="10"/>
  <c r="F33" i="10"/>
  <c r="F25" i="10"/>
  <c r="F17" i="10"/>
  <c r="F9" i="10"/>
  <c r="F103" i="10" s="1"/>
  <c r="F94" i="10"/>
  <c r="F86" i="10"/>
  <c r="F78" i="10"/>
  <c r="F70" i="10"/>
  <c r="F62" i="10"/>
  <c r="F54" i="10"/>
  <c r="F46" i="10"/>
  <c r="F38" i="10"/>
  <c r="F30" i="10"/>
  <c r="F22" i="10"/>
  <c r="F14" i="10"/>
  <c r="F6" i="10"/>
  <c r="F24" i="10"/>
  <c r="F16" i="10"/>
  <c r="N6" i="6"/>
  <c r="L8" i="6"/>
  <c r="N9" i="6"/>
  <c r="O9" i="6"/>
  <c r="N14" i="6"/>
  <c r="C17" i="6"/>
  <c r="L11" i="6" s="1"/>
  <c r="D17" i="6"/>
  <c r="M6" i="6" s="1"/>
  <c r="E17" i="6"/>
  <c r="F17" i="6"/>
  <c r="B17" i="6"/>
  <c r="C16" i="6"/>
  <c r="L5" i="6" s="1"/>
  <c r="D16" i="6"/>
  <c r="M8" i="6" s="1"/>
  <c r="E16" i="6"/>
  <c r="N3" i="6" s="1"/>
  <c r="F16" i="6"/>
  <c r="O6" i="6" s="1"/>
  <c r="B16" i="6"/>
  <c r="K15" i="6" s="1"/>
  <c r="K8" i="6" l="1"/>
  <c r="K2" i="6"/>
  <c r="L14" i="6"/>
  <c r="N12" i="6"/>
  <c r="K11" i="6"/>
  <c r="M9" i="6"/>
  <c r="O7" i="6"/>
  <c r="L6" i="6"/>
  <c r="N4" i="6"/>
  <c r="K3" i="6"/>
  <c r="F102" i="10"/>
  <c r="M11" i="6"/>
  <c r="O4" i="6"/>
  <c r="O2" i="6"/>
  <c r="K14" i="6"/>
  <c r="M12" i="6"/>
  <c r="O10" i="6"/>
  <c r="L9" i="6"/>
  <c r="N7" i="6"/>
  <c r="K6" i="6"/>
  <c r="M4" i="6"/>
  <c r="O15" i="6"/>
  <c r="M3" i="6"/>
  <c r="L3" i="6"/>
  <c r="O13" i="6"/>
  <c r="N10" i="6"/>
  <c r="M7" i="6"/>
  <c r="L4" i="6"/>
  <c r="N15" i="6"/>
  <c r="N13" i="6"/>
  <c r="M10" i="6"/>
  <c r="L7" i="6"/>
  <c r="K4" i="6"/>
  <c r="M15" i="6"/>
  <c r="L2" i="6"/>
  <c r="M13" i="6"/>
  <c r="O11" i="6"/>
  <c r="L10" i="6"/>
  <c r="N8" i="6"/>
  <c r="K7" i="6"/>
  <c r="M5" i="6"/>
  <c r="O3" i="6"/>
  <c r="L15" i="6"/>
  <c r="K13" i="6"/>
  <c r="K5" i="6"/>
  <c r="M14" i="6"/>
  <c r="O12" i="6"/>
  <c r="N2" i="6"/>
  <c r="L12" i="6"/>
  <c r="K9" i="6"/>
  <c r="O5" i="6"/>
  <c r="E103" i="10"/>
  <c r="M2" i="6"/>
  <c r="K12" i="6"/>
  <c r="O8" i="6"/>
  <c r="N5" i="6"/>
  <c r="O14" i="6"/>
  <c r="L13" i="6"/>
  <c r="N11" i="6"/>
  <c r="K10" i="6"/>
  <c r="E102" i="10"/>
  <c r="G102" i="10"/>
  <c r="G103" i="10"/>
  <c r="O16" i="6" l="1"/>
  <c r="O17" i="6"/>
  <c r="N17" i="6"/>
  <c r="N16" i="6"/>
  <c r="L16" i="6"/>
  <c r="L17" i="6"/>
  <c r="K17" i="6"/>
  <c r="K16" i="6"/>
  <c r="M17" i="6"/>
  <c r="M16" i="6"/>
</calcChain>
</file>

<file path=xl/sharedStrings.xml><?xml version="1.0" encoding="utf-8"?>
<sst xmlns="http://schemas.openxmlformats.org/spreadsheetml/2006/main" count="68" uniqueCount="33">
  <si>
    <t>Settore</t>
  </si>
  <si>
    <t>VA/FATT</t>
  </si>
  <si>
    <t>VA PER ADDETTO</t>
  </si>
  <si>
    <t>COSTO LAVORO PER DIPENDENTE</t>
  </si>
  <si>
    <t>RETRIBUZIONE LORDA PER DIP.</t>
  </si>
  <si>
    <t>INVESTIMENTI PER ADDETTO</t>
  </si>
  <si>
    <t>Alimentari e bevande</t>
  </si>
  <si>
    <t>Tessili e abbigliamento</t>
  </si>
  <si>
    <t>Cuoio</t>
  </si>
  <si>
    <t>Legno</t>
  </si>
  <si>
    <t>Carta e stampa</t>
  </si>
  <si>
    <t>Chimica</t>
  </si>
  <si>
    <t>Gomma e plastica</t>
  </si>
  <si>
    <t>Minerali non metallici</t>
  </si>
  <si>
    <t>Prodotti in metallo</t>
  </si>
  <si>
    <t>Meccanica</t>
  </si>
  <si>
    <t>Apparecchi elettrici</t>
  </si>
  <si>
    <t>Mezzi di trasporto</t>
  </si>
  <si>
    <t>Altre industrie</t>
  </si>
  <si>
    <t>Raffinerie</t>
  </si>
  <si>
    <t>M</t>
  </si>
  <si>
    <t>sigma</t>
  </si>
  <si>
    <t>X 14x5</t>
  </si>
  <si>
    <t>Z 14x5</t>
  </si>
  <si>
    <t>Matrice di correlazione</t>
  </si>
  <si>
    <t>Commenti:</t>
  </si>
  <si>
    <t xml:space="preserve"> La spezzata relativa alle raffinerie è molto diversa dalle altre. Tale settore, quindi, è da considerarsi un valore anomalo</t>
  </si>
  <si>
    <t>Per gli altri commenti si veda p. 195 del libro di testo</t>
  </si>
  <si>
    <t>Pressione diastolica</t>
  </si>
  <si>
    <t>Fumatore</t>
  </si>
  <si>
    <t>Pressione sistolica</t>
  </si>
  <si>
    <t>Commento: i fumatori generalmente hanno una pressione diastolica e sistolica più elevata dei non fumatori</t>
  </si>
  <si>
    <t>Di seguito si riporta anche il grafico che si ottiene in MATLAB chiamando la funzione parallelplot. Con questa funzione non è necessario standardizzare preliminarmente le variabili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</si>
</sst>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2" xfId="0" applyFont="1" applyBorder="1"/>
    <xf numFmtId="0" fontId="5" fillId="0" borderId="2" xfId="0" applyFont="1" applyBorder="1"/>
    <xf numFmtId="0" fontId="3" fillId="0" borderId="3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4" fillId="0" borderId="4" xfId="0" applyFont="1" applyFill="1" applyBorder="1" applyAlignment="1"/>
    <xf numFmtId="0" fontId="2" fillId="0" borderId="0" xfId="0" applyFont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1D21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 in coodinate parallele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Dati!$J$2</c:f>
              <c:strCache>
                <c:ptCount val="1"/>
                <c:pt idx="0">
                  <c:v>Alimentari e bevande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Dati!$K$1:$O$1</c:f>
              <c:strCache>
                <c:ptCount val="5"/>
                <c:pt idx="0">
                  <c:v>VA/FATT</c:v>
                </c:pt>
                <c:pt idx="1">
                  <c:v>VA PER ADDETTO</c:v>
                </c:pt>
                <c:pt idx="2">
                  <c:v>COSTO LAVORO PER DIPENDENTE</c:v>
                </c:pt>
                <c:pt idx="3">
                  <c:v>RETRIBUZIONE LORDA PER DIP.</c:v>
                </c:pt>
                <c:pt idx="4">
                  <c:v>INVESTIMENTI PER ADDETTO</c:v>
                </c:pt>
              </c:strCache>
            </c:strRef>
          </c:cat>
          <c:val>
            <c:numRef>
              <c:f>Dati!$K$2:$O$2</c:f>
              <c:numCache>
                <c:formatCode>General</c:formatCode>
                <c:ptCount val="5"/>
                <c:pt idx="0">
                  <c:v>-0.95902744304388243</c:v>
                </c:pt>
                <c:pt idx="1">
                  <c:v>0.15377690436696248</c:v>
                </c:pt>
                <c:pt idx="2">
                  <c:v>-8.314035646156516E-2</c:v>
                </c:pt>
                <c:pt idx="3">
                  <c:v>-0.11157931360057446</c:v>
                </c:pt>
                <c:pt idx="4">
                  <c:v>0.16400572043332218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68-44AF-B22B-D6EC775DF345}"/>
            </c:ext>
          </c:extLst>
        </c:ser>
        <c:ser>
          <c:idx val="1"/>
          <c:order val="1"/>
          <c:tx>
            <c:strRef>
              <c:f>Dati!$J$3</c:f>
              <c:strCache>
                <c:ptCount val="1"/>
                <c:pt idx="0">
                  <c:v>Tessili e abbigliamento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Dati!$K$1:$O$1</c:f>
              <c:strCache>
                <c:ptCount val="5"/>
                <c:pt idx="0">
                  <c:v>VA/FATT</c:v>
                </c:pt>
                <c:pt idx="1">
                  <c:v>VA PER ADDETTO</c:v>
                </c:pt>
                <c:pt idx="2">
                  <c:v>COSTO LAVORO PER DIPENDENTE</c:v>
                </c:pt>
                <c:pt idx="3">
                  <c:v>RETRIBUZIONE LORDA PER DIP.</c:v>
                </c:pt>
                <c:pt idx="4">
                  <c:v>INVESTIMENTI PER ADDETTO</c:v>
                </c:pt>
              </c:strCache>
            </c:strRef>
          </c:cat>
          <c:val>
            <c:numRef>
              <c:f>Dati!$K$3:$O$3</c:f>
              <c:numCache>
                <c:formatCode>General</c:formatCode>
                <c:ptCount val="5"/>
                <c:pt idx="0">
                  <c:v>0.34873725201595701</c:v>
                </c:pt>
                <c:pt idx="1">
                  <c:v>-0.74781919246947737</c:v>
                </c:pt>
                <c:pt idx="2">
                  <c:v>-0.96689155292338669</c:v>
                </c:pt>
                <c:pt idx="3">
                  <c:v>-0.93857893205189236</c:v>
                </c:pt>
                <c:pt idx="4">
                  <c:v>-0.8161922110453651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68-44AF-B22B-D6EC775DF345}"/>
            </c:ext>
          </c:extLst>
        </c:ser>
        <c:ser>
          <c:idx val="2"/>
          <c:order val="2"/>
          <c:tx>
            <c:strRef>
              <c:f>Dati!$J$4</c:f>
              <c:strCache>
                <c:ptCount val="1"/>
                <c:pt idx="0">
                  <c:v>Cuoio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Dati!$K$1:$O$1</c:f>
              <c:strCache>
                <c:ptCount val="5"/>
                <c:pt idx="0">
                  <c:v>VA/FATT</c:v>
                </c:pt>
                <c:pt idx="1">
                  <c:v>VA PER ADDETTO</c:v>
                </c:pt>
                <c:pt idx="2">
                  <c:v>COSTO LAVORO PER DIPENDENTE</c:v>
                </c:pt>
                <c:pt idx="3">
                  <c:v>RETRIBUZIONE LORDA PER DIP.</c:v>
                </c:pt>
                <c:pt idx="4">
                  <c:v>INVESTIMENTI PER ADDETTO</c:v>
                </c:pt>
              </c:strCache>
            </c:strRef>
          </c:cat>
          <c:val>
            <c:numRef>
              <c:f>Dati!$K$4:$O$4</c:f>
              <c:numCache>
                <c:formatCode>General</c:formatCode>
                <c:ptCount val="5"/>
                <c:pt idx="0">
                  <c:v>-0.45045228385394492</c:v>
                </c:pt>
                <c:pt idx="1">
                  <c:v>-0.88263730040763633</c:v>
                </c:pt>
                <c:pt idx="2">
                  <c:v>-1.0746660890772672</c:v>
                </c:pt>
                <c:pt idx="3">
                  <c:v>-1.0151529707973848</c:v>
                </c:pt>
                <c:pt idx="4">
                  <c:v>-0.80276484212099941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68-44AF-B22B-D6EC775DF345}"/>
            </c:ext>
          </c:extLst>
        </c:ser>
        <c:ser>
          <c:idx val="3"/>
          <c:order val="3"/>
          <c:tx>
            <c:strRef>
              <c:f>Dati!$J$5</c:f>
              <c:strCache>
                <c:ptCount val="1"/>
                <c:pt idx="0">
                  <c:v>Legno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Dati!$K$1:$O$1</c:f>
              <c:strCache>
                <c:ptCount val="5"/>
                <c:pt idx="0">
                  <c:v>VA/FATT</c:v>
                </c:pt>
                <c:pt idx="1">
                  <c:v>VA PER ADDETTO</c:v>
                </c:pt>
                <c:pt idx="2">
                  <c:v>COSTO LAVORO PER DIPENDENTE</c:v>
                </c:pt>
                <c:pt idx="3">
                  <c:v>RETRIBUZIONE LORDA PER DIP.</c:v>
                </c:pt>
                <c:pt idx="4">
                  <c:v>INVESTIMENTI PER ADDETTO</c:v>
                </c:pt>
              </c:strCache>
            </c:strRef>
          </c:cat>
          <c:val>
            <c:numRef>
              <c:f>Dati!$K$5:$O$5</c:f>
              <c:numCache>
                <c:formatCode>General</c:formatCode>
                <c:ptCount val="5"/>
                <c:pt idx="0">
                  <c:v>0.26155293901196802</c:v>
                </c:pt>
                <c:pt idx="1">
                  <c:v>-0.76467145596174724</c:v>
                </c:pt>
                <c:pt idx="2">
                  <c:v>-0.97766900653877498</c:v>
                </c:pt>
                <c:pt idx="3">
                  <c:v>-0.9998381630482861</c:v>
                </c:pt>
                <c:pt idx="4">
                  <c:v>-0.45365325008749446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68-44AF-B22B-D6EC775DF345}"/>
            </c:ext>
          </c:extLst>
        </c:ser>
        <c:ser>
          <c:idx val="4"/>
          <c:order val="4"/>
          <c:tx>
            <c:strRef>
              <c:f>Dati!$J$6</c:f>
              <c:strCache>
                <c:ptCount val="1"/>
                <c:pt idx="0">
                  <c:v>Carta e stampa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Dati!$K$1:$O$1</c:f>
              <c:strCache>
                <c:ptCount val="5"/>
                <c:pt idx="0">
                  <c:v>VA/FATT</c:v>
                </c:pt>
                <c:pt idx="1">
                  <c:v>VA PER ADDETTO</c:v>
                </c:pt>
                <c:pt idx="2">
                  <c:v>COSTO LAVORO PER DIPENDENTE</c:v>
                </c:pt>
                <c:pt idx="3">
                  <c:v>RETRIBUZIONE LORDA PER DIP.</c:v>
                </c:pt>
                <c:pt idx="4">
                  <c:v>INVESTIMENTI PER ADDETTO</c:v>
                </c:pt>
              </c:strCache>
            </c:strRef>
          </c:cat>
          <c:val>
            <c:numRef>
              <c:f>Dati!$K$6:$O$6</c:f>
              <c:numCache>
                <c:formatCode>General</c:formatCode>
                <c:ptCount val="5"/>
                <c:pt idx="0">
                  <c:v>0.72653594169991087</c:v>
                </c:pt>
                <c:pt idx="1">
                  <c:v>0.49503524008542771</c:v>
                </c:pt>
                <c:pt idx="2">
                  <c:v>0.54195195323094225</c:v>
                </c:pt>
                <c:pt idx="3">
                  <c:v>0.54695741961066002</c:v>
                </c:pt>
                <c:pt idx="4">
                  <c:v>2.973203118966641E-2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68-44AF-B22B-D6EC775DF345}"/>
            </c:ext>
          </c:extLst>
        </c:ser>
        <c:ser>
          <c:idx val="5"/>
          <c:order val="5"/>
          <c:tx>
            <c:strRef>
              <c:f>Dati!$J$7</c:f>
              <c:strCache>
                <c:ptCount val="1"/>
                <c:pt idx="0">
                  <c:v>Raffinerie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Dati!$K$1:$O$1</c:f>
              <c:strCache>
                <c:ptCount val="5"/>
                <c:pt idx="0">
                  <c:v>VA/FATT</c:v>
                </c:pt>
                <c:pt idx="1">
                  <c:v>VA PER ADDETTO</c:v>
                </c:pt>
                <c:pt idx="2">
                  <c:v>COSTO LAVORO PER DIPENDENTE</c:v>
                </c:pt>
                <c:pt idx="3">
                  <c:v>RETRIBUZIONE LORDA PER DIP.</c:v>
                </c:pt>
                <c:pt idx="4">
                  <c:v>INVESTIMENTI PER ADDETTO</c:v>
                </c:pt>
              </c:strCache>
            </c:strRef>
          </c:cat>
          <c:val>
            <c:numRef>
              <c:f>Dati!$K$7:$O$7</c:f>
              <c:numCache>
                <c:formatCode>General</c:formatCode>
                <c:ptCount val="5"/>
                <c:pt idx="0">
                  <c:v>-2.6155293901196788</c:v>
                </c:pt>
                <c:pt idx="1">
                  <c:v>2.9217611829722934</c:v>
                </c:pt>
                <c:pt idx="2">
                  <c:v>2.611223047385451</c:v>
                </c:pt>
                <c:pt idx="3">
                  <c:v>2.6757156967353475</c:v>
                </c:pt>
                <c:pt idx="4">
                  <c:v>3.1851637284155769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68-44AF-B22B-D6EC775DF345}"/>
            </c:ext>
          </c:extLst>
        </c:ser>
        <c:ser>
          <c:idx val="6"/>
          <c:order val="6"/>
          <c:tx>
            <c:strRef>
              <c:f>Dati!$J$8</c:f>
              <c:strCache>
                <c:ptCount val="1"/>
                <c:pt idx="0">
                  <c:v>Chimica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Dati!$K$1:$O$1</c:f>
              <c:strCache>
                <c:ptCount val="5"/>
                <c:pt idx="0">
                  <c:v>VA/FATT</c:v>
                </c:pt>
                <c:pt idx="1">
                  <c:v>VA PER ADDETTO</c:v>
                </c:pt>
                <c:pt idx="2">
                  <c:v>COSTO LAVORO PER DIPENDENTE</c:v>
                </c:pt>
                <c:pt idx="3">
                  <c:v>RETRIBUZIONE LORDA PER DIP.</c:v>
                </c:pt>
                <c:pt idx="4">
                  <c:v>INVESTIMENTI PER ADDETTO</c:v>
                </c:pt>
              </c:strCache>
            </c:strRef>
          </c:cat>
          <c:val>
            <c:numRef>
              <c:f>Dati!$K$8:$O$8</c:f>
              <c:numCache>
                <c:formatCode>General</c:formatCode>
                <c:ptCount val="5"/>
                <c:pt idx="0">
                  <c:v>-0.14530718833998216</c:v>
                </c:pt>
                <c:pt idx="1">
                  <c:v>0.98796394723432235</c:v>
                </c:pt>
                <c:pt idx="2">
                  <c:v>1.3502609743850471</c:v>
                </c:pt>
                <c:pt idx="3">
                  <c:v>1.2667533838182876</c:v>
                </c:pt>
                <c:pt idx="4">
                  <c:v>0.40569836107190244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68-44AF-B22B-D6EC775DF345}"/>
            </c:ext>
          </c:extLst>
        </c:ser>
        <c:ser>
          <c:idx val="7"/>
          <c:order val="7"/>
          <c:tx>
            <c:strRef>
              <c:f>Dati!$J$9</c:f>
              <c:strCache>
                <c:ptCount val="1"/>
                <c:pt idx="0">
                  <c:v>Gomma e plastica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Dati!$K$1:$O$1</c:f>
              <c:strCache>
                <c:ptCount val="5"/>
                <c:pt idx="0">
                  <c:v>VA/FATT</c:v>
                </c:pt>
                <c:pt idx="1">
                  <c:v>VA PER ADDETTO</c:v>
                </c:pt>
                <c:pt idx="2">
                  <c:v>COSTO LAVORO PER DIPENDENTE</c:v>
                </c:pt>
                <c:pt idx="3">
                  <c:v>RETRIBUZIONE LORDA PER DIP.</c:v>
                </c:pt>
                <c:pt idx="4">
                  <c:v>INVESTIMENTI PER ADDETTO</c:v>
                </c:pt>
              </c:strCache>
            </c:strRef>
          </c:cat>
          <c:val>
            <c:numRef>
              <c:f>Dati!$K$9:$O$9</c:f>
              <c:numCache>
                <c:formatCode>General</c:formatCode>
                <c:ptCount val="5"/>
                <c:pt idx="0">
                  <c:v>0.65388234752991969</c:v>
                </c:pt>
                <c:pt idx="1">
                  <c:v>-0.22118595833604301</c:v>
                </c:pt>
                <c:pt idx="2">
                  <c:v>-0.30946688238471465</c:v>
                </c:pt>
                <c:pt idx="3">
                  <c:v>-0.31067181433885471</c:v>
                </c:pt>
                <c:pt idx="4">
                  <c:v>-7.7686920205258303E-2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D68-44AF-B22B-D6EC775DF345}"/>
            </c:ext>
          </c:extLst>
        </c:ser>
        <c:ser>
          <c:idx val="8"/>
          <c:order val="8"/>
          <c:tx>
            <c:strRef>
              <c:f>Dati!$J$10</c:f>
              <c:strCache>
                <c:ptCount val="1"/>
                <c:pt idx="0">
                  <c:v>Minerali non metallici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Dati!$K$1:$O$1</c:f>
              <c:strCache>
                <c:ptCount val="5"/>
                <c:pt idx="0">
                  <c:v>VA/FATT</c:v>
                </c:pt>
                <c:pt idx="1">
                  <c:v>VA PER ADDETTO</c:v>
                </c:pt>
                <c:pt idx="2">
                  <c:v>COSTO LAVORO PER DIPENDENTE</c:v>
                </c:pt>
                <c:pt idx="3">
                  <c:v>RETRIBUZIONE LORDA PER DIP.</c:v>
                </c:pt>
                <c:pt idx="4">
                  <c:v>INVESTIMENTI PER ADDETTO</c:v>
                </c:pt>
              </c:strCache>
            </c:strRef>
          </c:cat>
          <c:val>
            <c:numRef>
              <c:f>Dati!$K$10:$O$10</c:f>
              <c:numCache>
                <c:formatCode>General</c:formatCode>
                <c:ptCount val="5"/>
                <c:pt idx="0">
                  <c:v>1.3513568515618337</c:v>
                </c:pt>
                <c:pt idx="1">
                  <c:v>0.26752968293978413</c:v>
                </c:pt>
                <c:pt idx="2">
                  <c:v>-0.1154727173077298</c:v>
                </c:pt>
                <c:pt idx="3">
                  <c:v>-0.15752373684786999</c:v>
                </c:pt>
                <c:pt idx="4">
                  <c:v>0.29827940967697797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D68-44AF-B22B-D6EC775DF345}"/>
            </c:ext>
          </c:extLst>
        </c:ser>
        <c:ser>
          <c:idx val="9"/>
          <c:order val="9"/>
          <c:tx>
            <c:strRef>
              <c:f>Dati!$J$11</c:f>
              <c:strCache>
                <c:ptCount val="1"/>
                <c:pt idx="0">
                  <c:v>Prodotti in metallo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Dati!$K$1:$O$1</c:f>
              <c:strCache>
                <c:ptCount val="5"/>
                <c:pt idx="0">
                  <c:v>VA/FATT</c:v>
                </c:pt>
                <c:pt idx="1">
                  <c:v>VA PER ADDETTO</c:v>
                </c:pt>
                <c:pt idx="2">
                  <c:v>COSTO LAVORO PER DIPENDENTE</c:v>
                </c:pt>
                <c:pt idx="3">
                  <c:v>RETRIBUZIONE LORDA PER DIP.</c:v>
                </c:pt>
                <c:pt idx="4">
                  <c:v>INVESTIMENTI PER ADDETTO</c:v>
                </c:pt>
              </c:strCache>
            </c:strRef>
          </c:cat>
          <c:val>
            <c:numRef>
              <c:f>Dati!$K$11:$O$11</c:f>
              <c:numCache>
                <c:formatCode>General</c:formatCode>
                <c:ptCount val="5"/>
                <c:pt idx="0">
                  <c:v>0.42139084618594808</c:v>
                </c:pt>
                <c:pt idx="1">
                  <c:v>-0.37285632976647187</c:v>
                </c:pt>
                <c:pt idx="2">
                  <c:v>-0.32024433600010288</c:v>
                </c:pt>
                <c:pt idx="3">
                  <c:v>-0.32598662208795343</c:v>
                </c:pt>
                <c:pt idx="4">
                  <c:v>-1.0550075583430416E-2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D68-44AF-B22B-D6EC775DF345}"/>
            </c:ext>
          </c:extLst>
        </c:ser>
        <c:ser>
          <c:idx val="10"/>
          <c:order val="10"/>
          <c:tx>
            <c:strRef>
              <c:f>Dati!$J$12</c:f>
              <c:strCache>
                <c:ptCount val="1"/>
                <c:pt idx="0">
                  <c:v>Meccanica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Dati!$K$1:$O$1</c:f>
              <c:strCache>
                <c:ptCount val="5"/>
                <c:pt idx="0">
                  <c:v>VA/FATT</c:v>
                </c:pt>
                <c:pt idx="1">
                  <c:v>VA PER ADDETTO</c:v>
                </c:pt>
                <c:pt idx="2">
                  <c:v>COSTO LAVORO PER DIPENDENTE</c:v>
                </c:pt>
                <c:pt idx="3">
                  <c:v>RETRIBUZIONE LORDA PER DIP.</c:v>
                </c:pt>
                <c:pt idx="4">
                  <c:v>INVESTIMENTI PER ADDETTO</c:v>
                </c:pt>
              </c:strCache>
            </c:strRef>
          </c:cat>
          <c:val>
            <c:numRef>
              <c:f>Dati!$K$12:$O$12</c:f>
              <c:numCache>
                <c:formatCode>General</c:formatCode>
                <c:ptCount val="5"/>
                <c:pt idx="0">
                  <c:v>0.75559737936790716</c:v>
                </c:pt>
                <c:pt idx="1">
                  <c:v>-0.16641610198616566</c:v>
                </c:pt>
                <c:pt idx="2">
                  <c:v>0.1216312622308079</c:v>
                </c:pt>
                <c:pt idx="3">
                  <c:v>0.13345761038500079</c:v>
                </c:pt>
                <c:pt idx="4">
                  <c:v>-0.57449957040678457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D68-44AF-B22B-D6EC775DF345}"/>
            </c:ext>
          </c:extLst>
        </c:ser>
        <c:ser>
          <c:idx val="11"/>
          <c:order val="11"/>
          <c:tx>
            <c:strRef>
              <c:f>Dati!$J$13</c:f>
              <c:strCache>
                <c:ptCount val="1"/>
                <c:pt idx="0">
                  <c:v>Apparecchi elettrici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Dati!$K$1:$O$1</c:f>
              <c:strCache>
                <c:ptCount val="5"/>
                <c:pt idx="0">
                  <c:v>VA/FATT</c:v>
                </c:pt>
                <c:pt idx="1">
                  <c:v>VA PER ADDETTO</c:v>
                </c:pt>
                <c:pt idx="2">
                  <c:v>COSTO LAVORO PER DIPENDENTE</c:v>
                </c:pt>
                <c:pt idx="3">
                  <c:v>RETRIBUZIONE LORDA PER DIP.</c:v>
                </c:pt>
                <c:pt idx="4">
                  <c:v>INVESTIMENTI PER ADDETTO</c:v>
                </c:pt>
              </c:strCache>
            </c:strRef>
          </c:cat>
          <c:val>
            <c:numRef>
              <c:f>Dati!$K$13:$O$13</c:f>
              <c:numCache>
                <c:formatCode>General</c:formatCode>
                <c:ptCount val="5"/>
                <c:pt idx="0">
                  <c:v>0.66841306636391817</c:v>
                </c:pt>
                <c:pt idx="1">
                  <c:v>-0.33493873690886466</c:v>
                </c:pt>
                <c:pt idx="2">
                  <c:v>0.10007635500003148</c:v>
                </c:pt>
                <c:pt idx="3">
                  <c:v>0.14877241813409947</c:v>
                </c:pt>
                <c:pt idx="4">
                  <c:v>-0.50736272578495667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D68-44AF-B22B-D6EC775DF345}"/>
            </c:ext>
          </c:extLst>
        </c:ser>
        <c:ser>
          <c:idx val="12"/>
          <c:order val="12"/>
          <c:tx>
            <c:strRef>
              <c:f>Dati!$J$14</c:f>
              <c:strCache>
                <c:ptCount val="1"/>
                <c:pt idx="0">
                  <c:v>Mezzi di trasporto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Dati!$K$1:$O$1</c:f>
              <c:strCache>
                <c:ptCount val="5"/>
                <c:pt idx="0">
                  <c:v>VA/FATT</c:v>
                </c:pt>
                <c:pt idx="1">
                  <c:v>VA PER ADDETTO</c:v>
                </c:pt>
                <c:pt idx="2">
                  <c:v>COSTO LAVORO PER DIPENDENTE</c:v>
                </c:pt>
                <c:pt idx="3">
                  <c:v>RETRIBUZIONE LORDA PER DIP.</c:v>
                </c:pt>
                <c:pt idx="4">
                  <c:v>INVESTIMENTI PER ADDETTO</c:v>
                </c:pt>
              </c:strCache>
            </c:strRef>
          </c:cat>
          <c:val>
            <c:numRef>
              <c:f>Dati!$K$14:$O$14</c:f>
              <c:numCache>
                <c:formatCode>General</c:formatCode>
                <c:ptCount val="5"/>
                <c:pt idx="0">
                  <c:v>-0.91543528654188777</c:v>
                </c:pt>
                <c:pt idx="1">
                  <c:v>-0.62142721627745312</c:v>
                </c:pt>
                <c:pt idx="2">
                  <c:v>3.0792724615390532E-3</c:v>
                </c:pt>
                <c:pt idx="3">
                  <c:v>-5.0320082604180791E-2</c:v>
                </c:pt>
                <c:pt idx="4">
                  <c:v>-0.18510587160018277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D68-44AF-B22B-D6EC775DF345}"/>
            </c:ext>
          </c:extLst>
        </c:ser>
        <c:ser>
          <c:idx val="13"/>
          <c:order val="13"/>
          <c:tx>
            <c:strRef>
              <c:f>Dati!$J$15</c:f>
              <c:strCache>
                <c:ptCount val="1"/>
                <c:pt idx="0">
                  <c:v>Altre industrie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Dati!$K$1:$O$1</c:f>
              <c:strCache>
                <c:ptCount val="5"/>
                <c:pt idx="0">
                  <c:v>VA/FATT</c:v>
                </c:pt>
                <c:pt idx="1">
                  <c:v>VA PER ADDETTO</c:v>
                </c:pt>
                <c:pt idx="2">
                  <c:v>COSTO LAVORO PER DIPENDENTE</c:v>
                </c:pt>
                <c:pt idx="3">
                  <c:v>RETRIBUZIONE LORDA PER DIP.</c:v>
                </c:pt>
                <c:pt idx="4">
                  <c:v>INVESTIMENTI PER ADDETTO</c:v>
                </c:pt>
              </c:strCache>
            </c:strRef>
          </c:cat>
          <c:val>
            <c:numRef>
              <c:f>Dati!$K$15:$O$15</c:f>
              <c:numCache>
                <c:formatCode>General</c:formatCode>
                <c:ptCount val="5"/>
                <c:pt idx="0">
                  <c:v>-0.10171503183798741</c:v>
                </c:pt>
                <c:pt idx="1">
                  <c:v>-0.71411466548493741</c:v>
                </c:pt>
                <c:pt idx="2">
                  <c:v>-0.88067192400028216</c:v>
                </c:pt>
                <c:pt idx="3">
                  <c:v>-0.86200489330639996</c:v>
                </c:pt>
                <c:pt idx="4">
                  <c:v>-0.65506378395297815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D68-44AF-B22B-D6EC775DF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882671"/>
        <c:axId val="424885167"/>
      </c:lineChart>
      <c:catAx>
        <c:axId val="424882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4885167"/>
        <c:crosses val="autoZero"/>
        <c:auto val="1"/>
        <c:lblAlgn val="ctr"/>
        <c:lblOffset val="100"/>
        <c:noMultiLvlLbl val="0"/>
      </c:catAx>
      <c:valAx>
        <c:axId val="424885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4882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 in coordinate parallele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Pressione!$E$2:$G$2</c:f>
              <c:numCache>
                <c:formatCode>General</c:formatCode>
                <c:ptCount val="3"/>
                <c:pt idx="0">
                  <c:v>1.448259525135144</c:v>
                </c:pt>
                <c:pt idx="1">
                  <c:v>1.3862772831877297</c:v>
                </c:pt>
                <c:pt idx="2">
                  <c:v>0.18174125729730245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D2-4D7F-96CC-D85E21430688}"/>
            </c:ext>
          </c:extLst>
        </c:ser>
        <c:ser>
          <c:idx val="1"/>
          <c:order val="1"/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Pressione!$E$3:$G$3</c:f>
              <c:numCache>
                <c:formatCode>General</c:formatCode>
                <c:ptCount val="3"/>
                <c:pt idx="0">
                  <c:v>-0.85972378185313181</c:v>
                </c:pt>
                <c:pt idx="1">
                  <c:v>-0.71414284285428509</c:v>
                </c:pt>
                <c:pt idx="2">
                  <c:v>-2.0527823979974018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D2-4D7F-96CC-D85E21430688}"/>
            </c:ext>
          </c:extLst>
        </c:ser>
        <c:ser>
          <c:idx val="2"/>
          <c:order val="2"/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Pressione!$E$4:$G$4</c:f>
              <c:numCache>
                <c:formatCode>General</c:formatCode>
                <c:ptCount val="3"/>
                <c:pt idx="0">
                  <c:v>5.7699582674715913E-3</c:v>
                </c:pt>
                <c:pt idx="1">
                  <c:v>-0.71414284285428509</c:v>
                </c:pt>
                <c:pt idx="2">
                  <c:v>0.33070950098361607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D2-4D7F-96CC-D85E21430688}"/>
            </c:ext>
          </c:extLst>
        </c:ser>
        <c:ser>
          <c:idx val="3"/>
          <c:order val="3"/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Pressione!$E$5:$G$5</c:f>
              <c:numCache>
                <c:formatCode>General</c:formatCode>
                <c:ptCount val="3"/>
                <c:pt idx="0">
                  <c:v>-1.1482216952266664</c:v>
                </c:pt>
                <c:pt idx="1">
                  <c:v>-0.71414284285428509</c:v>
                </c:pt>
                <c:pt idx="2">
                  <c:v>-0.86103644850689287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D2-4D7F-96CC-D85E21430688}"/>
            </c:ext>
          </c:extLst>
        </c:ser>
        <c:ser>
          <c:idx val="4"/>
          <c:order val="4"/>
          <c:spPr>
            <a:ln w="38100" cap="flat" cmpd="dbl" algn="ctr">
              <a:solidFill>
                <a:schemeClr val="accent5"/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Pressione!$E$6:$G$6</c:f>
              <c:numCache>
                <c:formatCode>General</c:formatCode>
                <c:ptCount val="3"/>
                <c:pt idx="0">
                  <c:v>-0.42697691179283015</c:v>
                </c:pt>
                <c:pt idx="1">
                  <c:v>-0.71414284285428509</c:v>
                </c:pt>
                <c:pt idx="2">
                  <c:v>-0.1161952300753248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D2-4D7F-96CC-D85E21430688}"/>
            </c:ext>
          </c:extLst>
        </c:ser>
        <c:ser>
          <c:idx val="5"/>
          <c:order val="5"/>
          <c:spPr>
            <a:ln w="38100" cap="flat" cmpd="dbl" algn="ctr">
              <a:solidFill>
                <a:schemeClr val="accent6"/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Pressione!$E$7:$G$7</c:f>
              <c:numCache>
                <c:formatCode>General</c:formatCode>
                <c:ptCount val="3"/>
                <c:pt idx="0">
                  <c:v>-1.8694664786605024</c:v>
                </c:pt>
                <c:pt idx="1">
                  <c:v>-0.71414284285428509</c:v>
                </c:pt>
                <c:pt idx="2">
                  <c:v>-0.2651634737616384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D2-4D7F-96CC-D85E21430688}"/>
            </c:ext>
          </c:extLst>
        </c:ser>
        <c:ser>
          <c:idx val="6"/>
          <c:order val="6"/>
          <c:spPr>
            <a:ln w="38100" cap="flat" cmpd="dbl" algn="ctr">
              <a:solidFill>
                <a:schemeClr val="accent1">
                  <a:lumMod val="6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Pressione!$E$8:$G$8</c:f>
              <c:numCache>
                <c:formatCode>General</c:formatCode>
                <c:ptCount val="3"/>
                <c:pt idx="0">
                  <c:v>0.72701474170130775</c:v>
                </c:pt>
                <c:pt idx="1">
                  <c:v>1.3862772831877297</c:v>
                </c:pt>
                <c:pt idx="2">
                  <c:v>1.0755507194151841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D2-4D7F-96CC-D85E21430688}"/>
            </c:ext>
          </c:extLst>
        </c:ser>
        <c:ser>
          <c:idx val="7"/>
          <c:order val="7"/>
          <c:spPr>
            <a:ln w="38100" cap="flat" cmpd="dbl" algn="ctr">
              <a:solidFill>
                <a:schemeClr val="accent2">
                  <a:lumMod val="6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Pressione!$E$9:$G$9</c:f>
              <c:numCache>
                <c:formatCode>General</c:formatCode>
                <c:ptCount val="3"/>
                <c:pt idx="0">
                  <c:v>-0.13847899841929565</c:v>
                </c:pt>
                <c:pt idx="1">
                  <c:v>-0.71414284285428509</c:v>
                </c:pt>
                <c:pt idx="2">
                  <c:v>-1.1589729358795202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ED2-4D7F-96CC-D85E21430688}"/>
            </c:ext>
          </c:extLst>
        </c:ser>
        <c:ser>
          <c:idx val="8"/>
          <c:order val="8"/>
          <c:spPr>
            <a:ln w="38100" cap="flat" cmpd="dbl" algn="ctr">
              <a:solidFill>
                <a:schemeClr val="accent3">
                  <a:lumMod val="6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Pressione!$E$10:$G$10</c:f>
              <c:numCache>
                <c:formatCode>General</c:formatCode>
                <c:ptCount val="3"/>
                <c:pt idx="0">
                  <c:v>-0.71547482516636463</c:v>
                </c:pt>
                <c:pt idx="1">
                  <c:v>-0.71414284285428509</c:v>
                </c:pt>
                <c:pt idx="2">
                  <c:v>-1.1589729358795202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ED2-4D7F-96CC-D85E21430688}"/>
            </c:ext>
          </c:extLst>
        </c:ser>
        <c:ser>
          <c:idx val="9"/>
          <c:order val="9"/>
          <c:spPr>
            <a:ln w="38100" cap="flat" cmpd="dbl" algn="ctr">
              <a:solidFill>
                <a:schemeClr val="accent4">
                  <a:lumMod val="6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Pressione!$E$11:$G$11</c:f>
              <c:numCache>
                <c:formatCode>General</c:formatCode>
                <c:ptCount val="3"/>
                <c:pt idx="0">
                  <c:v>0.43851682832777328</c:v>
                </c:pt>
                <c:pt idx="1">
                  <c:v>-0.71414284285428509</c:v>
                </c:pt>
                <c:pt idx="2">
                  <c:v>-0.71206820482057931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ED2-4D7F-96CC-D85E21430688}"/>
            </c:ext>
          </c:extLst>
        </c:ser>
        <c:ser>
          <c:idx val="10"/>
          <c:order val="10"/>
          <c:spPr>
            <a:ln w="38100" cap="flat" cmpd="dbl" algn="ctr">
              <a:solidFill>
                <a:schemeClr val="accent5">
                  <a:lumMod val="6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Pressione!$E$12:$G$12</c:f>
              <c:numCache>
                <c:formatCode>General</c:formatCode>
                <c:ptCount val="3"/>
                <c:pt idx="0">
                  <c:v>-0.85972378185313181</c:v>
                </c:pt>
                <c:pt idx="1">
                  <c:v>-0.71414284285428509</c:v>
                </c:pt>
                <c:pt idx="2">
                  <c:v>-1.3079411795658338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ED2-4D7F-96CC-D85E21430688}"/>
            </c:ext>
          </c:extLst>
        </c:ser>
        <c:ser>
          <c:idx val="11"/>
          <c:order val="11"/>
          <c:spPr>
            <a:ln w="38100" cap="flat" cmpd="dbl" algn="ctr">
              <a:solidFill>
                <a:schemeClr val="accent6">
                  <a:lumMod val="6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Pressione!$E$13:$G$13</c:f>
              <c:numCache>
                <c:formatCode>General</c:formatCode>
                <c:ptCount val="3"/>
                <c:pt idx="0">
                  <c:v>-2.157964392034037</c:v>
                </c:pt>
                <c:pt idx="1">
                  <c:v>-0.71414284285428509</c:v>
                </c:pt>
                <c:pt idx="2">
                  <c:v>-1.1589729358795202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ED2-4D7F-96CC-D85E21430688}"/>
            </c:ext>
          </c:extLst>
        </c:ser>
        <c:ser>
          <c:idx val="12"/>
          <c:order val="12"/>
          <c:spPr>
            <a:ln w="38100" cap="flat" cmpd="dbl" algn="ctr">
              <a:solidFill>
                <a:schemeClr val="accent1">
                  <a:lumMod val="80000"/>
                  <a:lumOff val="2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Pressione!$E$14:$G$14</c:f>
              <c:numCache>
                <c:formatCode>General</c:formatCode>
                <c:ptCount val="3"/>
                <c:pt idx="0">
                  <c:v>-1.2924706519134335</c:v>
                </c:pt>
                <c:pt idx="1">
                  <c:v>-0.71414284285428509</c:v>
                </c:pt>
                <c:pt idx="2">
                  <c:v>0.6286459883562433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ED2-4D7F-96CC-D85E21430688}"/>
            </c:ext>
          </c:extLst>
        </c:ser>
        <c:ser>
          <c:idx val="13"/>
          <c:order val="13"/>
          <c:spPr>
            <a:ln w="38100" cap="flat" cmpd="dbl" algn="ctr">
              <a:solidFill>
                <a:schemeClr val="accent2">
                  <a:lumMod val="80000"/>
                  <a:lumOff val="2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Pressione!$E$15:$G$15</c:f>
              <c:numCache>
                <c:formatCode>General</c:formatCode>
                <c:ptCount val="3"/>
                <c:pt idx="0">
                  <c:v>1.7367574385086784</c:v>
                </c:pt>
                <c:pt idx="1">
                  <c:v>1.3862772831877297</c:v>
                </c:pt>
                <c:pt idx="2">
                  <c:v>1.0755507194151841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ED2-4D7F-96CC-D85E21430688}"/>
            </c:ext>
          </c:extLst>
        </c:ser>
        <c:ser>
          <c:idx val="14"/>
          <c:order val="14"/>
          <c:spPr>
            <a:ln w="38100" cap="flat" cmpd="dbl" algn="ctr">
              <a:solidFill>
                <a:schemeClr val="accent3">
                  <a:lumMod val="80000"/>
                  <a:lumOff val="2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Pressione!$E$16:$G$16</c:f>
              <c:numCache>
                <c:formatCode>General</c:formatCode>
                <c:ptCount val="3"/>
                <c:pt idx="0">
                  <c:v>-0.57122586847959733</c:v>
                </c:pt>
                <c:pt idx="1">
                  <c:v>-0.71414284285428509</c:v>
                </c:pt>
                <c:pt idx="2">
                  <c:v>-1.3079411795658338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ED2-4D7F-96CC-D85E21430688}"/>
            </c:ext>
          </c:extLst>
        </c:ser>
        <c:ser>
          <c:idx val="15"/>
          <c:order val="15"/>
          <c:spPr>
            <a:ln w="38100" cap="flat" cmpd="dbl" algn="ctr">
              <a:solidFill>
                <a:schemeClr val="accent4">
                  <a:lumMod val="80000"/>
                  <a:lumOff val="2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Pressione!$E$17:$G$17</c:f>
              <c:numCache>
                <c:formatCode>General</c:formatCode>
                <c:ptCount val="3"/>
                <c:pt idx="0">
                  <c:v>1.3040105684483767</c:v>
                </c:pt>
                <c:pt idx="1">
                  <c:v>1.3862772831877297</c:v>
                </c:pt>
                <c:pt idx="2">
                  <c:v>1.0755507194151841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ED2-4D7F-96CC-D85E21430688}"/>
            </c:ext>
          </c:extLst>
        </c:ser>
        <c:ser>
          <c:idx val="16"/>
          <c:order val="16"/>
          <c:spPr>
            <a:ln w="38100" cap="flat" cmpd="dbl" algn="ctr">
              <a:solidFill>
                <a:schemeClr val="accent5">
                  <a:lumMod val="80000"/>
                  <a:lumOff val="2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Pressione!$E$18:$G$18</c:f>
              <c:numCache>
                <c:formatCode>General</c:formatCode>
                <c:ptCount val="3"/>
                <c:pt idx="0">
                  <c:v>1.7367574385086784</c:v>
                </c:pt>
                <c:pt idx="1">
                  <c:v>1.3862772831877297</c:v>
                </c:pt>
                <c:pt idx="2">
                  <c:v>0.18174125729730245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ED2-4D7F-96CC-D85E21430688}"/>
            </c:ext>
          </c:extLst>
        </c:ser>
        <c:ser>
          <c:idx val="17"/>
          <c:order val="17"/>
          <c:spPr>
            <a:ln w="38100" cap="flat" cmpd="dbl" algn="ctr">
              <a:solidFill>
                <a:schemeClr val="accent6">
                  <a:lumMod val="80000"/>
                  <a:lumOff val="2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Pressione!$E$19:$G$19</c:f>
              <c:numCache>
                <c:formatCode>General</c:formatCode>
                <c:ptCount val="3"/>
                <c:pt idx="0">
                  <c:v>-0.57122586847959733</c:v>
                </c:pt>
                <c:pt idx="1">
                  <c:v>1.3862772831877297</c:v>
                </c:pt>
                <c:pt idx="2">
                  <c:v>3.2773013610988826E-2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ED2-4D7F-96CC-D85E21430688}"/>
            </c:ext>
          </c:extLst>
        </c:ser>
        <c:ser>
          <c:idx val="18"/>
          <c:order val="18"/>
          <c:spPr>
            <a:ln w="38100" cap="flat" cmpd="dbl" algn="ctr">
              <a:solidFill>
                <a:schemeClr val="accent1">
                  <a:lumMod val="8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Pressione!$E$20:$G$20</c:f>
              <c:numCache>
                <c:formatCode>General</c:formatCode>
                <c:ptCount val="3"/>
                <c:pt idx="0">
                  <c:v>-0.85972378185313181</c:v>
                </c:pt>
                <c:pt idx="1">
                  <c:v>-0.71414284285428509</c:v>
                </c:pt>
                <c:pt idx="2">
                  <c:v>-0.56309996113426564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ED2-4D7F-96CC-D85E21430688}"/>
            </c:ext>
          </c:extLst>
        </c:ser>
        <c:ser>
          <c:idx val="19"/>
          <c:order val="19"/>
          <c:spPr>
            <a:ln w="38100" cap="flat" cmpd="dbl" algn="ctr">
              <a:solidFill>
                <a:schemeClr val="accent2">
                  <a:lumMod val="8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Pressione!$E$21:$G$21</c:f>
              <c:numCache>
                <c:formatCode>General</c:formatCode>
                <c:ptCount val="3"/>
                <c:pt idx="0">
                  <c:v>-1.0039727385398991</c:v>
                </c:pt>
                <c:pt idx="1">
                  <c:v>-0.71414284285428509</c:v>
                </c:pt>
                <c:pt idx="2">
                  <c:v>0.33070950098361607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ED2-4D7F-96CC-D85E21430688}"/>
            </c:ext>
          </c:extLst>
        </c:ser>
        <c:ser>
          <c:idx val="20"/>
          <c:order val="20"/>
          <c:spPr>
            <a:ln w="38100" cap="flat" cmpd="dbl" algn="ctr">
              <a:solidFill>
                <a:schemeClr val="accent3">
                  <a:lumMod val="8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Pressione!$E$22:$G$22</c:f>
              <c:numCache>
                <c:formatCode>General</c:formatCode>
                <c:ptCount val="3"/>
                <c:pt idx="0">
                  <c:v>-1.1482216952266664</c:v>
                </c:pt>
                <c:pt idx="1">
                  <c:v>-0.71414284285428509</c:v>
                </c:pt>
                <c:pt idx="2">
                  <c:v>-0.2651634737616384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ED2-4D7F-96CC-D85E21430688}"/>
            </c:ext>
          </c:extLst>
        </c:ser>
        <c:ser>
          <c:idx val="21"/>
          <c:order val="21"/>
          <c:spPr>
            <a:ln w="38100" cap="flat" cmpd="dbl" algn="ctr">
              <a:solidFill>
                <a:schemeClr val="accent4">
                  <a:lumMod val="8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Pressione!$E$23:$G$23</c:f>
              <c:numCache>
                <c:formatCode>General</c:formatCode>
                <c:ptCount val="3"/>
                <c:pt idx="0">
                  <c:v>-0.57122586847959733</c:v>
                </c:pt>
                <c:pt idx="1">
                  <c:v>-0.71414284285428509</c:v>
                </c:pt>
                <c:pt idx="2">
                  <c:v>3.2773013610988826E-2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ED2-4D7F-96CC-D85E21430688}"/>
            </c:ext>
          </c:extLst>
        </c:ser>
        <c:ser>
          <c:idx val="22"/>
          <c:order val="22"/>
          <c:spPr>
            <a:ln w="38100" cap="flat" cmpd="dbl" algn="ctr">
              <a:solidFill>
                <a:schemeClr val="accent5">
                  <a:lumMod val="8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Pressione!$E$24:$G$24</c:f>
              <c:numCache>
                <c:formatCode>General</c:formatCode>
                <c:ptCount val="3"/>
                <c:pt idx="0">
                  <c:v>0.72701474170130775</c:v>
                </c:pt>
                <c:pt idx="1">
                  <c:v>-0.71414284285428509</c:v>
                </c:pt>
                <c:pt idx="2">
                  <c:v>-1.3079411795658338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ED2-4D7F-96CC-D85E21430688}"/>
            </c:ext>
          </c:extLst>
        </c:ser>
        <c:ser>
          <c:idx val="23"/>
          <c:order val="23"/>
          <c:spPr>
            <a:ln w="38100" cap="flat" cmpd="dbl" algn="ctr">
              <a:solidFill>
                <a:schemeClr val="accent6">
                  <a:lumMod val="8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Pressione!$E$25:$G$25</c:f>
              <c:numCache>
                <c:formatCode>General</c:formatCode>
                <c:ptCount val="3"/>
                <c:pt idx="0">
                  <c:v>1.0155126550748423</c:v>
                </c:pt>
                <c:pt idx="1">
                  <c:v>1.3862772831877297</c:v>
                </c:pt>
                <c:pt idx="2">
                  <c:v>0.77761423204255697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ED2-4D7F-96CC-D85E21430688}"/>
            </c:ext>
          </c:extLst>
        </c:ser>
        <c:ser>
          <c:idx val="24"/>
          <c:order val="24"/>
          <c:spPr>
            <a:ln w="38100" cap="flat" cmpd="dbl" algn="ctr">
              <a:solidFill>
                <a:schemeClr val="accent1">
                  <a:lumMod val="60000"/>
                  <a:lumOff val="4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Pressione!$E$26:$G$26</c:f>
              <c:numCache>
                <c:formatCode>General</c:formatCode>
                <c:ptCount val="3"/>
                <c:pt idx="0">
                  <c:v>1.8810063951954457</c:v>
                </c:pt>
                <c:pt idx="1">
                  <c:v>1.3862772831877297</c:v>
                </c:pt>
                <c:pt idx="2">
                  <c:v>0.92658247572887054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ED2-4D7F-96CC-D85E21430688}"/>
            </c:ext>
          </c:extLst>
        </c:ser>
        <c:ser>
          <c:idx val="25"/>
          <c:order val="25"/>
          <c:spPr>
            <a:ln w="38100" cap="flat" cmpd="dbl" algn="ctr">
              <a:solidFill>
                <a:schemeClr val="accent2">
                  <a:lumMod val="60000"/>
                  <a:lumOff val="4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Pressione!$E$27:$G$27</c:f>
              <c:numCache>
                <c:formatCode>General</c:formatCode>
                <c:ptCount val="3"/>
                <c:pt idx="0">
                  <c:v>-0.85972378185313181</c:v>
                </c:pt>
                <c:pt idx="1">
                  <c:v>-0.71414284285428509</c:v>
                </c:pt>
                <c:pt idx="2">
                  <c:v>-1.3079411795658338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ED2-4D7F-96CC-D85E21430688}"/>
            </c:ext>
          </c:extLst>
        </c:ser>
        <c:ser>
          <c:idx val="26"/>
          <c:order val="26"/>
          <c:spPr>
            <a:ln w="38100" cap="flat" cmpd="dbl" algn="ctr">
              <a:solidFill>
                <a:schemeClr val="accent3">
                  <a:lumMod val="60000"/>
                  <a:lumOff val="4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Pressione!$E$28:$G$28</c:f>
              <c:numCache>
                <c:formatCode>General</c:formatCode>
                <c:ptCount val="3"/>
                <c:pt idx="0">
                  <c:v>-0.42697691179283015</c:v>
                </c:pt>
                <c:pt idx="1">
                  <c:v>-0.71414284285428509</c:v>
                </c:pt>
                <c:pt idx="2">
                  <c:v>-1.4569094232521473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ED2-4D7F-96CC-D85E21430688}"/>
            </c:ext>
          </c:extLst>
        </c:ser>
        <c:ser>
          <c:idx val="27"/>
          <c:order val="27"/>
          <c:spPr>
            <a:ln w="38100" cap="flat" cmpd="dbl" algn="ctr">
              <a:solidFill>
                <a:schemeClr val="accent4">
                  <a:lumMod val="60000"/>
                  <a:lumOff val="4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Pressione!$E$29:$G$29</c:f>
              <c:numCache>
                <c:formatCode>General</c:formatCode>
                <c:ptCount val="3"/>
                <c:pt idx="0">
                  <c:v>-1.0039727385398991</c:v>
                </c:pt>
                <c:pt idx="1">
                  <c:v>-0.71414284285428509</c:v>
                </c:pt>
                <c:pt idx="2">
                  <c:v>0.33070950098361607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ED2-4D7F-96CC-D85E21430688}"/>
            </c:ext>
          </c:extLst>
        </c:ser>
        <c:ser>
          <c:idx val="28"/>
          <c:order val="28"/>
          <c:spPr>
            <a:ln w="38100" cap="flat" cmpd="dbl" algn="ctr">
              <a:solidFill>
                <a:schemeClr val="accent5">
                  <a:lumMod val="60000"/>
                  <a:lumOff val="4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Pressione!$E$30:$G$30</c:f>
              <c:numCache>
                <c:formatCode>General</c:formatCode>
                <c:ptCount val="3"/>
                <c:pt idx="0">
                  <c:v>5.7699582674715913E-3</c:v>
                </c:pt>
                <c:pt idx="1">
                  <c:v>-0.71414284285428509</c:v>
                </c:pt>
                <c:pt idx="2">
                  <c:v>-0.41413171744795202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ED2-4D7F-96CC-D85E21430688}"/>
            </c:ext>
          </c:extLst>
        </c:ser>
        <c:ser>
          <c:idx val="29"/>
          <c:order val="29"/>
          <c:spPr>
            <a:ln w="38100" cap="flat" cmpd="dbl" algn="ctr">
              <a:solidFill>
                <a:schemeClr val="accent6">
                  <a:lumMod val="60000"/>
                  <a:lumOff val="4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Pressione!$E$31:$G$31</c:f>
              <c:numCache>
                <c:formatCode>General</c:formatCode>
                <c:ptCount val="3"/>
                <c:pt idx="0">
                  <c:v>0.87126369838807505</c:v>
                </c:pt>
                <c:pt idx="1">
                  <c:v>1.3862772831877297</c:v>
                </c:pt>
                <c:pt idx="2">
                  <c:v>0.6286459883562433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ED2-4D7F-96CC-D85E21430688}"/>
            </c:ext>
          </c:extLst>
        </c:ser>
        <c:ser>
          <c:idx val="30"/>
          <c:order val="30"/>
          <c:spPr>
            <a:ln w="38100" cap="flat" cmpd="dbl" algn="ctr">
              <a:solidFill>
                <a:schemeClr val="accent1">
                  <a:lumMod val="5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Pressione!$E$32:$G$32</c:f>
              <c:numCache>
                <c:formatCode>General</c:formatCode>
                <c:ptCount val="3"/>
                <c:pt idx="0">
                  <c:v>1.3040105684483767</c:v>
                </c:pt>
                <c:pt idx="1">
                  <c:v>1.3862772831877297</c:v>
                </c:pt>
                <c:pt idx="2">
                  <c:v>1.6714236941604386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9ED2-4D7F-96CC-D85E21430688}"/>
            </c:ext>
          </c:extLst>
        </c:ser>
        <c:ser>
          <c:idx val="31"/>
          <c:order val="31"/>
          <c:spPr>
            <a:ln w="38100" cap="flat" cmpd="dbl" algn="ctr">
              <a:solidFill>
                <a:schemeClr val="accent2">
                  <a:lumMod val="5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Pressione!$E$33:$G$33</c:f>
              <c:numCache>
                <c:formatCode>General</c:formatCode>
                <c:ptCount val="3"/>
                <c:pt idx="0">
                  <c:v>5.7699582674715913E-3</c:v>
                </c:pt>
                <c:pt idx="1">
                  <c:v>-0.71414284285428509</c:v>
                </c:pt>
                <c:pt idx="2">
                  <c:v>-0.2651634737616384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ED2-4D7F-96CC-D85E21430688}"/>
            </c:ext>
          </c:extLst>
        </c:ser>
        <c:ser>
          <c:idx val="32"/>
          <c:order val="32"/>
          <c:spPr>
            <a:ln w="38100" cap="flat" cmpd="dbl" algn="ctr">
              <a:solidFill>
                <a:schemeClr val="accent3">
                  <a:lumMod val="5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Pressione!$E$34:$G$34</c:f>
              <c:numCache>
                <c:formatCode>General</c:formatCode>
                <c:ptCount val="3"/>
                <c:pt idx="0">
                  <c:v>-0.42697691179283015</c:v>
                </c:pt>
                <c:pt idx="1">
                  <c:v>-0.71414284285428509</c:v>
                </c:pt>
                <c:pt idx="2">
                  <c:v>-1.1589729358795202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9ED2-4D7F-96CC-D85E21430688}"/>
            </c:ext>
          </c:extLst>
        </c:ser>
        <c:ser>
          <c:idx val="33"/>
          <c:order val="33"/>
          <c:spPr>
            <a:ln w="38100" cap="flat" cmpd="dbl" algn="ctr">
              <a:solidFill>
                <a:schemeClr val="accent4">
                  <a:lumMod val="5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Pressione!$E$35:$G$35</c:f>
              <c:numCache>
                <c:formatCode>General</c:formatCode>
                <c:ptCount val="3"/>
                <c:pt idx="0">
                  <c:v>0.15001891495423883</c:v>
                </c:pt>
                <c:pt idx="1">
                  <c:v>-0.71414284285428509</c:v>
                </c:pt>
                <c:pt idx="2">
                  <c:v>0.6286459883562433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ED2-4D7F-96CC-D85E21430688}"/>
            </c:ext>
          </c:extLst>
        </c:ser>
        <c:ser>
          <c:idx val="34"/>
          <c:order val="34"/>
          <c:spPr>
            <a:ln w="38100" cap="flat" cmpd="dbl" algn="ctr">
              <a:solidFill>
                <a:schemeClr val="accent5">
                  <a:lumMod val="5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Pressione!$E$36:$G$36</c:f>
              <c:numCache>
                <c:formatCode>General</c:formatCode>
                <c:ptCount val="3"/>
                <c:pt idx="0">
                  <c:v>1.3040105684483767</c:v>
                </c:pt>
                <c:pt idx="1">
                  <c:v>-0.71414284285428509</c:v>
                </c:pt>
                <c:pt idx="2">
                  <c:v>-0.2651634737616384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ED2-4D7F-96CC-D85E21430688}"/>
            </c:ext>
          </c:extLst>
        </c:ser>
        <c:ser>
          <c:idx val="35"/>
          <c:order val="35"/>
          <c:spPr>
            <a:ln w="38100" cap="flat" cmpd="dbl" algn="ctr">
              <a:solidFill>
                <a:schemeClr val="accent6">
                  <a:lumMod val="5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Pressione!$E$37:$G$37</c:f>
              <c:numCache>
                <c:formatCode>General</c:formatCode>
                <c:ptCount val="3"/>
                <c:pt idx="0">
                  <c:v>5.7699582674715913E-3</c:v>
                </c:pt>
                <c:pt idx="1">
                  <c:v>-0.71414284285428509</c:v>
                </c:pt>
                <c:pt idx="2">
                  <c:v>0.6286459883562433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9ED2-4D7F-96CC-D85E21430688}"/>
            </c:ext>
          </c:extLst>
        </c:ser>
        <c:ser>
          <c:idx val="36"/>
          <c:order val="36"/>
          <c:spPr>
            <a:ln w="38100" cap="flat" cmpd="dbl" algn="ctr">
              <a:solidFill>
                <a:schemeClr val="accent1">
                  <a:lumMod val="70000"/>
                  <a:lumOff val="3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Pressione!$E$38:$G$38</c:f>
              <c:numCache>
                <c:formatCode>General</c:formatCode>
                <c:ptCount val="3"/>
                <c:pt idx="0">
                  <c:v>1.0155126550748423</c:v>
                </c:pt>
                <c:pt idx="1">
                  <c:v>1.3862772831877297</c:v>
                </c:pt>
                <c:pt idx="2">
                  <c:v>1.9693601815330659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9ED2-4D7F-96CC-D85E21430688}"/>
            </c:ext>
          </c:extLst>
        </c:ser>
        <c:ser>
          <c:idx val="37"/>
          <c:order val="37"/>
          <c:spPr>
            <a:ln w="38100" cap="flat" cmpd="dbl" algn="ctr">
              <a:solidFill>
                <a:schemeClr val="accent2">
                  <a:lumMod val="70000"/>
                  <a:lumOff val="3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Pressione!$E$39:$G$39</c:f>
              <c:numCache>
                <c:formatCode>General</c:formatCode>
                <c:ptCount val="3"/>
                <c:pt idx="0">
                  <c:v>0.29426787164100604</c:v>
                </c:pt>
                <c:pt idx="1">
                  <c:v>-0.71414284285428509</c:v>
                </c:pt>
                <c:pt idx="2">
                  <c:v>-0.86103644850689287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9ED2-4D7F-96CC-D85E21430688}"/>
            </c:ext>
          </c:extLst>
        </c:ser>
        <c:ser>
          <c:idx val="38"/>
          <c:order val="38"/>
          <c:spPr>
            <a:ln w="38100" cap="flat" cmpd="dbl" algn="ctr">
              <a:solidFill>
                <a:schemeClr val="accent3">
                  <a:lumMod val="70000"/>
                  <a:lumOff val="3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Pressione!$E$40:$G$40</c:f>
              <c:numCache>
                <c:formatCode>General</c:formatCode>
                <c:ptCount val="3"/>
                <c:pt idx="0">
                  <c:v>1.0155126550748423</c:v>
                </c:pt>
                <c:pt idx="1">
                  <c:v>1.3862772831877297</c:v>
                </c:pt>
                <c:pt idx="2">
                  <c:v>0.18174125729730245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9ED2-4D7F-96CC-D85E21430688}"/>
            </c:ext>
          </c:extLst>
        </c:ser>
        <c:ser>
          <c:idx val="39"/>
          <c:order val="39"/>
          <c:spPr>
            <a:ln w="38100" cap="flat" cmpd="dbl" algn="ctr">
              <a:solidFill>
                <a:schemeClr val="accent4">
                  <a:lumMod val="70000"/>
                  <a:lumOff val="3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Pressione!$E$41:$G$41</c:f>
              <c:numCache>
                <c:formatCode>General</c:formatCode>
                <c:ptCount val="3"/>
                <c:pt idx="0">
                  <c:v>-1.2924706519134335</c:v>
                </c:pt>
                <c:pt idx="1">
                  <c:v>-0.71414284285428509</c:v>
                </c:pt>
                <c:pt idx="2">
                  <c:v>-0.41413171744795202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9ED2-4D7F-96CC-D85E21430688}"/>
            </c:ext>
          </c:extLst>
        </c:ser>
        <c:ser>
          <c:idx val="40"/>
          <c:order val="40"/>
          <c:spPr>
            <a:ln w="38100" cap="flat" cmpd="dbl" algn="ctr">
              <a:solidFill>
                <a:schemeClr val="accent5">
                  <a:lumMod val="70000"/>
                  <a:lumOff val="3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Pressione!$E$42:$G$42</c:f>
              <c:numCache>
                <c:formatCode>General</c:formatCode>
                <c:ptCount val="3"/>
                <c:pt idx="0">
                  <c:v>1.3040105684483767</c:v>
                </c:pt>
                <c:pt idx="1">
                  <c:v>1.3862772831877297</c:v>
                </c:pt>
                <c:pt idx="2">
                  <c:v>0.77761423204255697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9ED2-4D7F-96CC-D85E21430688}"/>
            </c:ext>
          </c:extLst>
        </c:ser>
        <c:ser>
          <c:idx val="41"/>
          <c:order val="41"/>
          <c:spPr>
            <a:ln w="38100" cap="flat" cmpd="dbl" algn="ctr">
              <a:solidFill>
                <a:schemeClr val="accent6">
                  <a:lumMod val="70000"/>
                  <a:lumOff val="3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Pressione!$E$43:$G$43</c:f>
              <c:numCache>
                <c:formatCode>General</c:formatCode>
                <c:ptCount val="3"/>
                <c:pt idx="0">
                  <c:v>-0.42697691179283015</c:v>
                </c:pt>
                <c:pt idx="1">
                  <c:v>-0.71414284285428509</c:v>
                </c:pt>
                <c:pt idx="2">
                  <c:v>-1.0100046921932064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9ED2-4D7F-96CC-D85E21430688}"/>
            </c:ext>
          </c:extLst>
        </c:ser>
        <c:ser>
          <c:idx val="42"/>
          <c:order val="42"/>
          <c:spPr>
            <a:ln w="38100" cap="flat" cmpd="dbl" algn="ctr">
              <a:solidFill>
                <a:schemeClr val="accent1">
                  <a:lumMod val="7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Pressione!$E$44:$G$44</c:f>
              <c:numCache>
                <c:formatCode>General</c:formatCode>
                <c:ptCount val="3"/>
                <c:pt idx="0">
                  <c:v>0.87126369838807505</c:v>
                </c:pt>
                <c:pt idx="1">
                  <c:v>1.3862772831877297</c:v>
                </c:pt>
                <c:pt idx="2">
                  <c:v>1.3734872067878114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9ED2-4D7F-96CC-D85E21430688}"/>
            </c:ext>
          </c:extLst>
        </c:ser>
        <c:ser>
          <c:idx val="43"/>
          <c:order val="43"/>
          <c:spPr>
            <a:ln w="38100" cap="flat" cmpd="dbl" algn="ctr">
              <a:solidFill>
                <a:schemeClr val="accent2">
                  <a:lumMod val="7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Pressione!$E$45:$G$45</c:f>
              <c:numCache>
                <c:formatCode>General</c:formatCode>
                <c:ptCount val="3"/>
                <c:pt idx="0">
                  <c:v>1.8810063951954457</c:v>
                </c:pt>
                <c:pt idx="1">
                  <c:v>1.3862772831877297</c:v>
                </c:pt>
                <c:pt idx="2">
                  <c:v>2.1183284252193797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9ED2-4D7F-96CC-D85E21430688}"/>
            </c:ext>
          </c:extLst>
        </c:ser>
        <c:ser>
          <c:idx val="44"/>
          <c:order val="44"/>
          <c:spPr>
            <a:ln w="38100" cap="flat" cmpd="dbl" algn="ctr">
              <a:solidFill>
                <a:schemeClr val="accent3">
                  <a:lumMod val="7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Pressione!$E$46:$G$46</c:f>
              <c:numCache>
                <c:formatCode>General</c:formatCode>
                <c:ptCount val="3"/>
                <c:pt idx="0">
                  <c:v>0.87126369838807505</c:v>
                </c:pt>
                <c:pt idx="1">
                  <c:v>-0.71414284285428509</c:v>
                </c:pt>
                <c:pt idx="2">
                  <c:v>-0.86103644850689287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9ED2-4D7F-96CC-D85E21430688}"/>
            </c:ext>
          </c:extLst>
        </c:ser>
        <c:ser>
          <c:idx val="45"/>
          <c:order val="45"/>
          <c:spPr>
            <a:ln w="38100" cap="flat" cmpd="dbl" algn="ctr">
              <a:solidFill>
                <a:schemeClr val="accent4">
                  <a:lumMod val="7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Pressione!$E$47:$G$47</c:f>
              <c:numCache>
                <c:formatCode>General</c:formatCode>
                <c:ptCount val="3"/>
                <c:pt idx="0">
                  <c:v>-0.85972378185313181</c:v>
                </c:pt>
                <c:pt idx="1">
                  <c:v>-0.71414284285428509</c:v>
                </c:pt>
                <c:pt idx="2">
                  <c:v>-1.0100046921932064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9ED2-4D7F-96CC-D85E21430688}"/>
            </c:ext>
          </c:extLst>
        </c:ser>
        <c:ser>
          <c:idx val="46"/>
          <c:order val="46"/>
          <c:spPr>
            <a:ln w="38100" cap="flat" cmpd="dbl" algn="ctr">
              <a:solidFill>
                <a:schemeClr val="accent5">
                  <a:lumMod val="7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Pressione!$E$48:$G$48</c:f>
              <c:numCache>
                <c:formatCode>General</c:formatCode>
                <c:ptCount val="3"/>
                <c:pt idx="0">
                  <c:v>-0.28272795510606291</c:v>
                </c:pt>
                <c:pt idx="1">
                  <c:v>-0.71414284285428509</c:v>
                </c:pt>
                <c:pt idx="2">
                  <c:v>-0.56309996113426564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9ED2-4D7F-96CC-D85E21430688}"/>
            </c:ext>
          </c:extLst>
        </c:ser>
        <c:ser>
          <c:idx val="47"/>
          <c:order val="47"/>
          <c:spPr>
            <a:ln w="38100" cap="flat" cmpd="dbl" algn="ctr">
              <a:solidFill>
                <a:schemeClr val="accent6">
                  <a:lumMod val="7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Pressione!$E$49:$G$49</c:f>
              <c:numCache>
                <c:formatCode>General</c:formatCode>
                <c:ptCount val="3"/>
                <c:pt idx="0">
                  <c:v>-1.0039727385398991</c:v>
                </c:pt>
                <c:pt idx="1">
                  <c:v>-0.71414284285428509</c:v>
                </c:pt>
                <c:pt idx="2">
                  <c:v>3.2773013610988826E-2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9ED2-4D7F-96CC-D85E21430688}"/>
            </c:ext>
          </c:extLst>
        </c:ser>
        <c:ser>
          <c:idx val="48"/>
          <c:order val="48"/>
          <c:spPr>
            <a:ln w="38100" cap="flat" cmpd="dbl" algn="ctr">
              <a:solidFill>
                <a:schemeClr val="accent1">
                  <a:lumMod val="50000"/>
                  <a:lumOff val="5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Pressione!$E$50:$G$50</c:f>
              <c:numCache>
                <c:formatCode>General</c:formatCode>
                <c:ptCount val="3"/>
                <c:pt idx="0">
                  <c:v>5.7699582674715913E-3</c:v>
                </c:pt>
                <c:pt idx="1">
                  <c:v>-0.71414284285428509</c:v>
                </c:pt>
                <c:pt idx="2">
                  <c:v>-1.0100046921932064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9ED2-4D7F-96CC-D85E21430688}"/>
            </c:ext>
          </c:extLst>
        </c:ser>
        <c:ser>
          <c:idx val="49"/>
          <c:order val="49"/>
          <c:spPr>
            <a:ln w="38100" cap="flat" cmpd="dbl" algn="ctr">
              <a:solidFill>
                <a:schemeClr val="accent2">
                  <a:lumMod val="50000"/>
                  <a:lumOff val="5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Pressione!$E$51:$G$51</c:f>
              <c:numCache>
                <c:formatCode>General</c:formatCode>
                <c:ptCount val="3"/>
                <c:pt idx="0">
                  <c:v>-0.71547482516636463</c:v>
                </c:pt>
                <c:pt idx="1">
                  <c:v>1.3862772831877297</c:v>
                </c:pt>
                <c:pt idx="2">
                  <c:v>0.18174125729730245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9ED2-4D7F-96CC-D85E21430688}"/>
            </c:ext>
          </c:extLst>
        </c:ser>
        <c:ser>
          <c:idx val="50"/>
          <c:order val="50"/>
          <c:spPr>
            <a:ln w="38100" cap="flat" cmpd="dbl" algn="ctr">
              <a:solidFill>
                <a:schemeClr val="accent3">
                  <a:lumMod val="50000"/>
                  <a:lumOff val="5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Pressione!$E$52:$G$52</c:f>
              <c:numCache>
                <c:formatCode>General</c:formatCode>
                <c:ptCount val="3"/>
                <c:pt idx="0">
                  <c:v>1.7367574385086784</c:v>
                </c:pt>
                <c:pt idx="1">
                  <c:v>1.3862772831877297</c:v>
                </c:pt>
                <c:pt idx="2">
                  <c:v>0.92658247572887054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9ED2-4D7F-96CC-D85E21430688}"/>
            </c:ext>
          </c:extLst>
        </c:ser>
        <c:ser>
          <c:idx val="51"/>
          <c:order val="51"/>
          <c:spPr>
            <a:ln w="38100" cap="flat" cmpd="dbl" algn="ctr">
              <a:solidFill>
                <a:schemeClr val="accent4">
                  <a:lumMod val="50000"/>
                  <a:lumOff val="5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Pressione!$E$53:$G$53</c:f>
              <c:numCache>
                <c:formatCode>General</c:formatCode>
                <c:ptCount val="3"/>
                <c:pt idx="0">
                  <c:v>1.1597616117616094</c:v>
                </c:pt>
                <c:pt idx="1">
                  <c:v>1.3862772831877297</c:v>
                </c:pt>
                <c:pt idx="2">
                  <c:v>1.0755507194151841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9ED2-4D7F-96CC-D85E21430688}"/>
            </c:ext>
          </c:extLst>
        </c:ser>
        <c:ser>
          <c:idx val="52"/>
          <c:order val="52"/>
          <c:spPr>
            <a:ln w="38100" cap="flat" cmpd="dbl" algn="ctr">
              <a:solidFill>
                <a:schemeClr val="accent5">
                  <a:lumMod val="50000"/>
                  <a:lumOff val="5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Pressione!$E$54:$G$54</c:f>
              <c:numCache>
                <c:formatCode>General</c:formatCode>
                <c:ptCount val="3"/>
                <c:pt idx="0">
                  <c:v>1.1597616117616094</c:v>
                </c:pt>
                <c:pt idx="1">
                  <c:v>1.3862772831877297</c:v>
                </c:pt>
                <c:pt idx="2">
                  <c:v>1.3734872067878114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9ED2-4D7F-96CC-D85E21430688}"/>
            </c:ext>
          </c:extLst>
        </c:ser>
        <c:ser>
          <c:idx val="53"/>
          <c:order val="53"/>
          <c:spPr>
            <a:ln w="38100" cap="flat" cmpd="dbl" algn="ctr">
              <a:solidFill>
                <a:schemeClr val="accent6">
                  <a:lumMod val="50000"/>
                  <a:lumOff val="5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Pressione!$E$55:$G$55</c:f>
              <c:numCache>
                <c:formatCode>General</c:formatCode>
                <c:ptCount val="3"/>
                <c:pt idx="0">
                  <c:v>0.43851682832777328</c:v>
                </c:pt>
                <c:pt idx="1">
                  <c:v>-0.71414284285428509</c:v>
                </c:pt>
                <c:pt idx="2">
                  <c:v>-0.86103644850689287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9ED2-4D7F-96CC-D85E21430688}"/>
            </c:ext>
          </c:extLst>
        </c:ser>
        <c:ser>
          <c:idx val="54"/>
          <c:order val="54"/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Pressione!$E$56:$G$56</c:f>
              <c:numCache>
                <c:formatCode>General</c:formatCode>
                <c:ptCount val="3"/>
                <c:pt idx="0">
                  <c:v>0.87126369838807505</c:v>
                </c:pt>
                <c:pt idx="1">
                  <c:v>1.3862772831877297</c:v>
                </c:pt>
                <c:pt idx="2">
                  <c:v>0.92658247572887054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9ED2-4D7F-96CC-D85E21430688}"/>
            </c:ext>
          </c:extLst>
        </c:ser>
        <c:ser>
          <c:idx val="55"/>
          <c:order val="55"/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Pressione!$E$57:$G$57</c:f>
              <c:numCache>
                <c:formatCode>General</c:formatCode>
                <c:ptCount val="3"/>
                <c:pt idx="0">
                  <c:v>-0.57122586847959733</c:v>
                </c:pt>
                <c:pt idx="1">
                  <c:v>-0.71414284285428509</c:v>
                </c:pt>
                <c:pt idx="2">
                  <c:v>-0.71206820482057931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9ED2-4D7F-96CC-D85E21430688}"/>
            </c:ext>
          </c:extLst>
        </c:ser>
        <c:ser>
          <c:idx val="56"/>
          <c:order val="56"/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Pressione!$E$58:$G$58</c:f>
              <c:numCache>
                <c:formatCode>General</c:formatCode>
                <c:ptCount val="3"/>
                <c:pt idx="0">
                  <c:v>-1.2924706519134335</c:v>
                </c:pt>
                <c:pt idx="1">
                  <c:v>-0.71414284285428509</c:v>
                </c:pt>
                <c:pt idx="2">
                  <c:v>-0.41413171744795202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9ED2-4D7F-96CC-D85E21430688}"/>
            </c:ext>
          </c:extLst>
        </c:ser>
        <c:ser>
          <c:idx val="57"/>
          <c:order val="57"/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Pressione!$E$59:$G$59</c:f>
              <c:numCache>
                <c:formatCode>General</c:formatCode>
                <c:ptCount val="3"/>
                <c:pt idx="0">
                  <c:v>-0.13847899841929565</c:v>
                </c:pt>
                <c:pt idx="1">
                  <c:v>1.3862772831877297</c:v>
                </c:pt>
                <c:pt idx="2">
                  <c:v>2.267296668905693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9ED2-4D7F-96CC-D85E21430688}"/>
            </c:ext>
          </c:extLst>
        </c:ser>
        <c:ser>
          <c:idx val="58"/>
          <c:order val="58"/>
          <c:spPr>
            <a:ln w="38100" cap="flat" cmpd="dbl" algn="ctr">
              <a:solidFill>
                <a:schemeClr val="accent5"/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Pressione!$E$60:$G$60</c:f>
              <c:numCache>
                <c:formatCode>General</c:formatCode>
                <c:ptCount val="3"/>
                <c:pt idx="0">
                  <c:v>-1.0039727385398991</c:v>
                </c:pt>
                <c:pt idx="1">
                  <c:v>-0.71414284285428509</c:v>
                </c:pt>
                <c:pt idx="2">
                  <c:v>-0.86103644850689287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9ED2-4D7F-96CC-D85E21430688}"/>
            </c:ext>
          </c:extLst>
        </c:ser>
        <c:ser>
          <c:idx val="59"/>
          <c:order val="59"/>
          <c:spPr>
            <a:ln w="38100" cap="flat" cmpd="dbl" algn="ctr">
              <a:solidFill>
                <a:schemeClr val="accent6"/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Pressione!$E$61:$G$61</c:f>
              <c:numCache>
                <c:formatCode>General</c:formatCode>
                <c:ptCount val="3"/>
                <c:pt idx="0">
                  <c:v>-0.28272795510606291</c:v>
                </c:pt>
                <c:pt idx="1">
                  <c:v>-0.71414284285428509</c:v>
                </c:pt>
                <c:pt idx="2">
                  <c:v>-1.4569094232521473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9ED2-4D7F-96CC-D85E21430688}"/>
            </c:ext>
          </c:extLst>
        </c:ser>
        <c:ser>
          <c:idx val="60"/>
          <c:order val="60"/>
          <c:spPr>
            <a:ln w="38100" cap="flat" cmpd="dbl" algn="ctr">
              <a:solidFill>
                <a:schemeClr val="accent1">
                  <a:lumMod val="6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Pressione!$E$62:$G$62</c:f>
              <c:numCache>
                <c:formatCode>General</c:formatCode>
                <c:ptCount val="3"/>
                <c:pt idx="0">
                  <c:v>-0.85972378185313181</c:v>
                </c:pt>
                <c:pt idx="1">
                  <c:v>-0.71414284285428509</c:v>
                </c:pt>
                <c:pt idx="2">
                  <c:v>-0.1161952300753248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9ED2-4D7F-96CC-D85E21430688}"/>
            </c:ext>
          </c:extLst>
        </c:ser>
        <c:ser>
          <c:idx val="61"/>
          <c:order val="61"/>
          <c:spPr>
            <a:ln w="38100" cap="flat" cmpd="dbl" algn="ctr">
              <a:solidFill>
                <a:schemeClr val="accent2">
                  <a:lumMod val="6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Pressione!$E$63:$G$63</c:f>
              <c:numCache>
                <c:formatCode>General</c:formatCode>
                <c:ptCount val="3"/>
                <c:pt idx="0">
                  <c:v>-1.4367196086002008</c:v>
                </c:pt>
                <c:pt idx="1">
                  <c:v>-0.71414284285428509</c:v>
                </c:pt>
                <c:pt idx="2">
                  <c:v>-1.1589729358795202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9ED2-4D7F-96CC-D85E21430688}"/>
            </c:ext>
          </c:extLst>
        </c:ser>
        <c:ser>
          <c:idx val="62"/>
          <c:order val="62"/>
          <c:spPr>
            <a:ln w="38100" cap="flat" cmpd="dbl" algn="ctr">
              <a:solidFill>
                <a:schemeClr val="accent3">
                  <a:lumMod val="6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Pressione!$E$64:$G$64</c:f>
              <c:numCache>
                <c:formatCode>General</c:formatCode>
                <c:ptCount val="3"/>
                <c:pt idx="0">
                  <c:v>0.29426787164100604</c:v>
                </c:pt>
                <c:pt idx="1">
                  <c:v>-0.71414284285428509</c:v>
                </c:pt>
                <c:pt idx="2">
                  <c:v>-0.41413171744795202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9ED2-4D7F-96CC-D85E21430688}"/>
            </c:ext>
          </c:extLst>
        </c:ser>
        <c:ser>
          <c:idx val="63"/>
          <c:order val="63"/>
          <c:spPr>
            <a:ln w="38100" cap="flat" cmpd="dbl" algn="ctr">
              <a:solidFill>
                <a:schemeClr val="accent4">
                  <a:lumMod val="6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Pressione!$E$65:$G$65</c:f>
              <c:numCache>
                <c:formatCode>General</c:formatCode>
                <c:ptCount val="3"/>
                <c:pt idx="0">
                  <c:v>-1.0039727385398991</c:v>
                </c:pt>
                <c:pt idx="1">
                  <c:v>-0.71414284285428509</c:v>
                </c:pt>
                <c:pt idx="2">
                  <c:v>-0.86103644850689287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9ED2-4D7F-96CC-D85E21430688}"/>
            </c:ext>
          </c:extLst>
        </c:ser>
        <c:ser>
          <c:idx val="64"/>
          <c:order val="64"/>
          <c:spPr>
            <a:ln w="38100" cap="flat" cmpd="dbl" algn="ctr">
              <a:solidFill>
                <a:schemeClr val="accent5">
                  <a:lumMod val="6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Pressione!$E$66:$G$66</c:f>
              <c:numCache>
                <c:formatCode>General</c:formatCode>
                <c:ptCount val="3"/>
                <c:pt idx="0">
                  <c:v>-0.42697691179283015</c:v>
                </c:pt>
                <c:pt idx="1">
                  <c:v>-0.71414284285428509</c:v>
                </c:pt>
                <c:pt idx="2">
                  <c:v>3.2773013610988826E-2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9ED2-4D7F-96CC-D85E21430688}"/>
            </c:ext>
          </c:extLst>
        </c:ser>
        <c:ser>
          <c:idx val="65"/>
          <c:order val="65"/>
          <c:spPr>
            <a:ln w="38100" cap="flat" cmpd="dbl" algn="ctr">
              <a:solidFill>
                <a:schemeClr val="accent6">
                  <a:lumMod val="6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Pressione!$E$67:$G$67</c:f>
              <c:numCache>
                <c:formatCode>General</c:formatCode>
                <c:ptCount val="3"/>
                <c:pt idx="0">
                  <c:v>-0.42697691179283015</c:v>
                </c:pt>
                <c:pt idx="1">
                  <c:v>-0.71414284285428509</c:v>
                </c:pt>
                <c:pt idx="2">
                  <c:v>3.2773013610988826E-2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9ED2-4D7F-96CC-D85E21430688}"/>
            </c:ext>
          </c:extLst>
        </c:ser>
        <c:ser>
          <c:idx val="66"/>
          <c:order val="66"/>
          <c:spPr>
            <a:ln w="38100" cap="flat" cmpd="dbl" algn="ctr">
              <a:solidFill>
                <a:schemeClr val="accent1">
                  <a:lumMod val="80000"/>
                  <a:lumOff val="2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Pressione!$E$68:$G$68</c:f>
              <c:numCache>
                <c:formatCode>General</c:formatCode>
                <c:ptCount val="3"/>
                <c:pt idx="0">
                  <c:v>-0.57122586847959733</c:v>
                </c:pt>
                <c:pt idx="1">
                  <c:v>-0.71414284285428509</c:v>
                </c:pt>
                <c:pt idx="2">
                  <c:v>-0.56309996113426564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9ED2-4D7F-96CC-D85E21430688}"/>
            </c:ext>
          </c:extLst>
        </c:ser>
        <c:ser>
          <c:idx val="67"/>
          <c:order val="67"/>
          <c:spPr>
            <a:ln w="38100" cap="flat" cmpd="dbl" algn="ctr">
              <a:solidFill>
                <a:schemeClr val="accent2">
                  <a:lumMod val="80000"/>
                  <a:lumOff val="2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Pressione!$E$69:$G$69</c:f>
              <c:numCache>
                <c:formatCode>General</c:formatCode>
                <c:ptCount val="3"/>
                <c:pt idx="0">
                  <c:v>-0.13847899841929565</c:v>
                </c:pt>
                <c:pt idx="1">
                  <c:v>-0.71414284285428509</c:v>
                </c:pt>
                <c:pt idx="2">
                  <c:v>-1.9038141543110882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9ED2-4D7F-96CC-D85E21430688}"/>
            </c:ext>
          </c:extLst>
        </c:ser>
        <c:ser>
          <c:idx val="68"/>
          <c:order val="68"/>
          <c:spPr>
            <a:ln w="38100" cap="flat" cmpd="dbl" algn="ctr">
              <a:solidFill>
                <a:schemeClr val="accent3">
                  <a:lumMod val="80000"/>
                  <a:lumOff val="2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Pressione!$E$70:$G$70</c:f>
              <c:numCache>
                <c:formatCode>General</c:formatCode>
                <c:ptCount val="3"/>
                <c:pt idx="0">
                  <c:v>-0.57122586847959733</c:v>
                </c:pt>
                <c:pt idx="1">
                  <c:v>-0.71414284285428509</c:v>
                </c:pt>
                <c:pt idx="2">
                  <c:v>-0.2651634737616384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9ED2-4D7F-96CC-D85E21430688}"/>
            </c:ext>
          </c:extLst>
        </c:ser>
        <c:ser>
          <c:idx val="69"/>
          <c:order val="69"/>
          <c:spPr>
            <a:ln w="38100" cap="flat" cmpd="dbl" algn="ctr">
              <a:solidFill>
                <a:schemeClr val="accent4">
                  <a:lumMod val="80000"/>
                  <a:lumOff val="2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Pressione!$E$71:$G$71</c:f>
              <c:numCache>
                <c:formatCode>General</c:formatCode>
                <c:ptCount val="3"/>
                <c:pt idx="0">
                  <c:v>-0.13847899841929565</c:v>
                </c:pt>
                <c:pt idx="1">
                  <c:v>1.3862772831877297</c:v>
                </c:pt>
                <c:pt idx="2">
                  <c:v>2.267296668905693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9ED2-4D7F-96CC-D85E21430688}"/>
            </c:ext>
          </c:extLst>
        </c:ser>
        <c:ser>
          <c:idx val="70"/>
          <c:order val="70"/>
          <c:spPr>
            <a:ln w="38100" cap="flat" cmpd="dbl" algn="ctr">
              <a:solidFill>
                <a:schemeClr val="accent5">
                  <a:lumMod val="80000"/>
                  <a:lumOff val="2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Pressione!$E$72:$G$72</c:f>
              <c:numCache>
                <c:formatCode>General</c:formatCode>
                <c:ptCount val="3"/>
                <c:pt idx="0">
                  <c:v>-1.1482216952266664</c:v>
                </c:pt>
                <c:pt idx="1">
                  <c:v>-0.71414284285428509</c:v>
                </c:pt>
                <c:pt idx="2">
                  <c:v>0.33070950098361607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9ED2-4D7F-96CC-D85E21430688}"/>
            </c:ext>
          </c:extLst>
        </c:ser>
        <c:ser>
          <c:idx val="71"/>
          <c:order val="71"/>
          <c:spPr>
            <a:ln w="38100" cap="flat" cmpd="dbl" algn="ctr">
              <a:solidFill>
                <a:schemeClr val="accent6">
                  <a:lumMod val="80000"/>
                  <a:lumOff val="2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Pressione!$E$73:$G$73</c:f>
              <c:numCache>
                <c:formatCode>General</c:formatCode>
                <c:ptCount val="3"/>
                <c:pt idx="0">
                  <c:v>1.1597616117616094</c:v>
                </c:pt>
                <c:pt idx="1">
                  <c:v>1.3862772831877297</c:v>
                </c:pt>
                <c:pt idx="2">
                  <c:v>-0.1161952300753248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9ED2-4D7F-96CC-D85E21430688}"/>
            </c:ext>
          </c:extLst>
        </c:ser>
        <c:ser>
          <c:idx val="72"/>
          <c:order val="72"/>
          <c:spPr>
            <a:ln w="38100" cap="flat" cmpd="dbl" algn="ctr">
              <a:solidFill>
                <a:schemeClr val="accent1">
                  <a:lumMod val="8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Pressione!$E$74:$G$74</c:f>
              <c:numCache>
                <c:formatCode>General</c:formatCode>
                <c:ptCount val="3"/>
                <c:pt idx="0">
                  <c:v>-1.2924706519134335</c:v>
                </c:pt>
                <c:pt idx="1">
                  <c:v>-0.71414284285428509</c:v>
                </c:pt>
                <c:pt idx="2">
                  <c:v>-0.41413171744795202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9ED2-4D7F-96CC-D85E21430688}"/>
            </c:ext>
          </c:extLst>
        </c:ser>
        <c:ser>
          <c:idx val="73"/>
          <c:order val="73"/>
          <c:spPr>
            <a:ln w="38100" cap="flat" cmpd="dbl" algn="ctr">
              <a:solidFill>
                <a:schemeClr val="accent2">
                  <a:lumMod val="8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Pressione!$E$75:$G$75</c:f>
              <c:numCache>
                <c:formatCode>General</c:formatCode>
                <c:ptCount val="3"/>
                <c:pt idx="0">
                  <c:v>-0.71547482516636463</c:v>
                </c:pt>
                <c:pt idx="1">
                  <c:v>-0.71414284285428509</c:v>
                </c:pt>
                <c:pt idx="2">
                  <c:v>-0.86103644850689287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9ED2-4D7F-96CC-D85E21430688}"/>
            </c:ext>
          </c:extLst>
        </c:ser>
        <c:ser>
          <c:idx val="74"/>
          <c:order val="74"/>
          <c:spPr>
            <a:ln w="38100" cap="flat" cmpd="dbl" algn="ctr">
              <a:solidFill>
                <a:schemeClr val="accent3">
                  <a:lumMod val="8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Pressione!$E$76:$G$76</c:f>
              <c:numCache>
                <c:formatCode>General</c:formatCode>
                <c:ptCount val="3"/>
                <c:pt idx="0">
                  <c:v>0.29426787164100604</c:v>
                </c:pt>
                <c:pt idx="1">
                  <c:v>1.3862772831877297</c:v>
                </c:pt>
                <c:pt idx="2">
                  <c:v>0.33070950098361607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9ED2-4D7F-96CC-D85E21430688}"/>
            </c:ext>
          </c:extLst>
        </c:ser>
        <c:ser>
          <c:idx val="75"/>
          <c:order val="75"/>
          <c:spPr>
            <a:ln w="38100" cap="flat" cmpd="dbl" algn="ctr">
              <a:solidFill>
                <a:schemeClr val="accent4">
                  <a:lumMod val="8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Pressione!$E$77:$G$77</c:f>
              <c:numCache>
                <c:formatCode>General</c:formatCode>
                <c:ptCount val="3"/>
                <c:pt idx="0">
                  <c:v>0.15001891495423883</c:v>
                </c:pt>
                <c:pt idx="1">
                  <c:v>1.3862772831877297</c:v>
                </c:pt>
                <c:pt idx="2">
                  <c:v>0.18174125729730245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9ED2-4D7F-96CC-D85E21430688}"/>
            </c:ext>
          </c:extLst>
        </c:ser>
        <c:ser>
          <c:idx val="76"/>
          <c:order val="76"/>
          <c:spPr>
            <a:ln w="38100" cap="flat" cmpd="dbl" algn="ctr">
              <a:solidFill>
                <a:schemeClr val="accent5">
                  <a:lumMod val="8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Pressione!$E$78:$G$78</c:f>
              <c:numCache>
                <c:formatCode>General</c:formatCode>
                <c:ptCount val="3"/>
                <c:pt idx="0">
                  <c:v>-1.1482216952266664</c:v>
                </c:pt>
                <c:pt idx="1">
                  <c:v>-0.71414284285428509</c:v>
                </c:pt>
                <c:pt idx="2">
                  <c:v>-0.2651634737616384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9ED2-4D7F-96CC-D85E21430688}"/>
            </c:ext>
          </c:extLst>
        </c:ser>
        <c:ser>
          <c:idx val="77"/>
          <c:order val="77"/>
          <c:spPr>
            <a:ln w="38100" cap="flat" cmpd="dbl" algn="ctr">
              <a:solidFill>
                <a:schemeClr val="accent6">
                  <a:lumMod val="8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Pressione!$E$79:$G$79</c:f>
              <c:numCache>
                <c:formatCode>General</c:formatCode>
                <c:ptCount val="3"/>
                <c:pt idx="0">
                  <c:v>-0.71547482516636463</c:v>
                </c:pt>
                <c:pt idx="1">
                  <c:v>-0.71414284285428509</c:v>
                </c:pt>
                <c:pt idx="2">
                  <c:v>-0.71206820482057931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9ED2-4D7F-96CC-D85E21430688}"/>
            </c:ext>
          </c:extLst>
        </c:ser>
        <c:ser>
          <c:idx val="78"/>
          <c:order val="78"/>
          <c:spPr>
            <a:ln w="38100" cap="flat" cmpd="dbl" algn="ctr">
              <a:solidFill>
                <a:schemeClr val="accent1">
                  <a:lumMod val="60000"/>
                  <a:lumOff val="4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Pressione!$E$80:$G$80</c:f>
              <c:numCache>
                <c:formatCode>General</c:formatCode>
                <c:ptCount val="3"/>
                <c:pt idx="0">
                  <c:v>-0.28272795510606291</c:v>
                </c:pt>
                <c:pt idx="1">
                  <c:v>-0.71414284285428509</c:v>
                </c:pt>
                <c:pt idx="2">
                  <c:v>-0.41413171744795202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9ED2-4D7F-96CC-D85E21430688}"/>
            </c:ext>
          </c:extLst>
        </c:ser>
        <c:ser>
          <c:idx val="79"/>
          <c:order val="79"/>
          <c:spPr>
            <a:ln w="38100" cap="flat" cmpd="dbl" algn="ctr">
              <a:solidFill>
                <a:schemeClr val="accent2">
                  <a:lumMod val="60000"/>
                  <a:lumOff val="4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Pressione!$E$81:$G$81</c:f>
              <c:numCache>
                <c:formatCode>General</c:formatCode>
                <c:ptCount val="3"/>
                <c:pt idx="0">
                  <c:v>-0.57122586847959733</c:v>
                </c:pt>
                <c:pt idx="1">
                  <c:v>-0.71414284285428509</c:v>
                </c:pt>
                <c:pt idx="2">
                  <c:v>-0.71206820482057931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9ED2-4D7F-96CC-D85E21430688}"/>
            </c:ext>
          </c:extLst>
        </c:ser>
        <c:ser>
          <c:idx val="80"/>
          <c:order val="80"/>
          <c:spPr>
            <a:ln w="38100" cap="flat" cmpd="dbl" algn="ctr">
              <a:solidFill>
                <a:schemeClr val="accent3">
                  <a:lumMod val="60000"/>
                  <a:lumOff val="4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Pressione!$E$82:$G$82</c:f>
              <c:numCache>
                <c:formatCode>General</c:formatCode>
                <c:ptCount val="3"/>
                <c:pt idx="0">
                  <c:v>0.29426787164100604</c:v>
                </c:pt>
                <c:pt idx="1">
                  <c:v>-0.71414284285428509</c:v>
                </c:pt>
                <c:pt idx="2">
                  <c:v>-0.71206820482057931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9ED2-4D7F-96CC-D85E21430688}"/>
            </c:ext>
          </c:extLst>
        </c:ser>
        <c:ser>
          <c:idx val="81"/>
          <c:order val="81"/>
          <c:spPr>
            <a:ln w="38100" cap="flat" cmpd="dbl" algn="ctr">
              <a:solidFill>
                <a:schemeClr val="accent4">
                  <a:lumMod val="60000"/>
                  <a:lumOff val="4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Pressione!$E$83:$G$83</c:f>
              <c:numCache>
                <c:formatCode>General</c:formatCode>
                <c:ptCount val="3"/>
                <c:pt idx="0">
                  <c:v>-0.57122586847959733</c:v>
                </c:pt>
                <c:pt idx="1">
                  <c:v>-0.71414284285428509</c:v>
                </c:pt>
                <c:pt idx="2">
                  <c:v>-0.1161952300753248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9ED2-4D7F-96CC-D85E21430688}"/>
            </c:ext>
          </c:extLst>
        </c:ser>
        <c:ser>
          <c:idx val="82"/>
          <c:order val="82"/>
          <c:spPr>
            <a:ln w="38100" cap="flat" cmpd="dbl" algn="ctr">
              <a:solidFill>
                <a:schemeClr val="accent5">
                  <a:lumMod val="60000"/>
                  <a:lumOff val="4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Pressione!$E$84:$G$84</c:f>
              <c:numCache>
                <c:formatCode>General</c:formatCode>
                <c:ptCount val="3"/>
                <c:pt idx="0">
                  <c:v>-0.13847899841929565</c:v>
                </c:pt>
                <c:pt idx="1">
                  <c:v>1.3862772831877297</c:v>
                </c:pt>
                <c:pt idx="2">
                  <c:v>1.6714236941604386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9ED2-4D7F-96CC-D85E21430688}"/>
            </c:ext>
          </c:extLst>
        </c:ser>
        <c:ser>
          <c:idx val="83"/>
          <c:order val="83"/>
          <c:spPr>
            <a:ln w="38100" cap="flat" cmpd="dbl" algn="ctr">
              <a:solidFill>
                <a:schemeClr val="accent6">
                  <a:lumMod val="60000"/>
                  <a:lumOff val="4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Pressione!$E$85:$G$85</c:f>
              <c:numCache>
                <c:formatCode>General</c:formatCode>
                <c:ptCount val="3"/>
                <c:pt idx="0">
                  <c:v>-0.42697691179283015</c:v>
                </c:pt>
                <c:pt idx="1">
                  <c:v>-0.71414284285428509</c:v>
                </c:pt>
                <c:pt idx="2">
                  <c:v>1.2245189631014979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9ED2-4D7F-96CC-D85E21430688}"/>
            </c:ext>
          </c:extLst>
        </c:ser>
        <c:ser>
          <c:idx val="84"/>
          <c:order val="84"/>
          <c:spPr>
            <a:ln w="38100" cap="flat" cmpd="dbl" algn="ctr">
              <a:solidFill>
                <a:schemeClr val="accent1">
                  <a:lumMod val="5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Pressione!$E$86:$G$86</c:f>
              <c:numCache>
                <c:formatCode>General</c:formatCode>
                <c:ptCount val="3"/>
                <c:pt idx="0">
                  <c:v>-0.42697691179283015</c:v>
                </c:pt>
                <c:pt idx="1">
                  <c:v>-0.71414284285428509</c:v>
                </c:pt>
                <c:pt idx="2">
                  <c:v>-1.4569094232521473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9ED2-4D7F-96CC-D85E21430688}"/>
            </c:ext>
          </c:extLst>
        </c:ser>
        <c:ser>
          <c:idx val="85"/>
          <c:order val="85"/>
          <c:spPr>
            <a:ln w="38100" cap="flat" cmpd="dbl" algn="ctr">
              <a:solidFill>
                <a:schemeClr val="accent2">
                  <a:lumMod val="5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Pressione!$E$87:$G$87</c:f>
              <c:numCache>
                <c:formatCode>General</c:formatCode>
                <c:ptCount val="3"/>
                <c:pt idx="0">
                  <c:v>1.3040105684483767</c:v>
                </c:pt>
                <c:pt idx="1">
                  <c:v>1.3862772831877297</c:v>
                </c:pt>
                <c:pt idx="2">
                  <c:v>0.33070950098361607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9ED2-4D7F-96CC-D85E21430688}"/>
            </c:ext>
          </c:extLst>
        </c:ser>
        <c:ser>
          <c:idx val="86"/>
          <c:order val="86"/>
          <c:spPr>
            <a:ln w="38100" cap="flat" cmpd="dbl" algn="ctr">
              <a:solidFill>
                <a:schemeClr val="accent3">
                  <a:lumMod val="5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Pressione!$E$88:$G$88</c:f>
              <c:numCache>
                <c:formatCode>General</c:formatCode>
                <c:ptCount val="3"/>
                <c:pt idx="0">
                  <c:v>1.3040105684483767</c:v>
                </c:pt>
                <c:pt idx="1">
                  <c:v>1.3862772831877297</c:v>
                </c:pt>
                <c:pt idx="2">
                  <c:v>1.8203919378467524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9ED2-4D7F-96CC-D85E21430688}"/>
            </c:ext>
          </c:extLst>
        </c:ser>
        <c:ser>
          <c:idx val="87"/>
          <c:order val="87"/>
          <c:spPr>
            <a:ln w="38100" cap="flat" cmpd="dbl" algn="ctr">
              <a:solidFill>
                <a:schemeClr val="accent4">
                  <a:lumMod val="5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Pressione!$E$89:$G$89</c:f>
              <c:numCache>
                <c:formatCode>General</c:formatCode>
                <c:ptCount val="3"/>
                <c:pt idx="0">
                  <c:v>1.8810063951954457</c:v>
                </c:pt>
                <c:pt idx="1">
                  <c:v>1.3862772831877297</c:v>
                </c:pt>
                <c:pt idx="2">
                  <c:v>0.77761423204255697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9ED2-4D7F-96CC-D85E21430688}"/>
            </c:ext>
          </c:extLst>
        </c:ser>
        <c:ser>
          <c:idx val="88"/>
          <c:order val="88"/>
          <c:spPr>
            <a:ln w="38100" cap="flat" cmpd="dbl" algn="ctr">
              <a:solidFill>
                <a:schemeClr val="accent5">
                  <a:lumMod val="5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Pressione!$E$90:$G$90</c:f>
              <c:numCache>
                <c:formatCode>General</c:formatCode>
                <c:ptCount val="3"/>
                <c:pt idx="0">
                  <c:v>0.58276578501454057</c:v>
                </c:pt>
                <c:pt idx="1">
                  <c:v>1.3862772831877297</c:v>
                </c:pt>
                <c:pt idx="2">
                  <c:v>3.2773013610988826E-2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9ED2-4D7F-96CC-D85E21430688}"/>
            </c:ext>
          </c:extLst>
        </c:ser>
        <c:ser>
          <c:idx val="89"/>
          <c:order val="89"/>
          <c:spPr>
            <a:ln w="38100" cap="flat" cmpd="dbl" algn="ctr">
              <a:solidFill>
                <a:schemeClr val="accent6">
                  <a:lumMod val="5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Pressione!$E$91:$G$91</c:f>
              <c:numCache>
                <c:formatCode>General</c:formatCode>
                <c:ptCount val="3"/>
                <c:pt idx="0">
                  <c:v>-0.28272795510606291</c:v>
                </c:pt>
                <c:pt idx="1">
                  <c:v>-0.71414284285428509</c:v>
                </c:pt>
                <c:pt idx="2">
                  <c:v>-0.1161952300753248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9ED2-4D7F-96CC-D85E21430688}"/>
            </c:ext>
          </c:extLst>
        </c:ser>
        <c:ser>
          <c:idx val="90"/>
          <c:order val="90"/>
          <c:spPr>
            <a:ln w="38100" cap="flat" cmpd="dbl" algn="ctr">
              <a:solidFill>
                <a:schemeClr val="accent1">
                  <a:lumMod val="70000"/>
                  <a:lumOff val="3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Pressione!$E$92:$G$92</c:f>
              <c:numCache>
                <c:formatCode>General</c:formatCode>
                <c:ptCount val="3"/>
                <c:pt idx="0">
                  <c:v>1.0155126550748423</c:v>
                </c:pt>
                <c:pt idx="1">
                  <c:v>1.3862772831877297</c:v>
                </c:pt>
                <c:pt idx="2">
                  <c:v>2.267296668905693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9ED2-4D7F-96CC-D85E21430688}"/>
            </c:ext>
          </c:extLst>
        </c:ser>
        <c:ser>
          <c:idx val="91"/>
          <c:order val="91"/>
          <c:spPr>
            <a:ln w="38100" cap="flat" cmpd="dbl" algn="ctr">
              <a:solidFill>
                <a:schemeClr val="accent2">
                  <a:lumMod val="70000"/>
                  <a:lumOff val="3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Pressione!$E$93:$G$93</c:f>
              <c:numCache>
                <c:formatCode>General</c:formatCode>
                <c:ptCount val="3"/>
                <c:pt idx="0">
                  <c:v>-0.85972378185313181</c:v>
                </c:pt>
                <c:pt idx="1">
                  <c:v>-0.71414284285428509</c:v>
                </c:pt>
                <c:pt idx="2">
                  <c:v>0.18174125729730245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9ED2-4D7F-96CC-D85E21430688}"/>
            </c:ext>
          </c:extLst>
        </c:ser>
        <c:ser>
          <c:idx val="92"/>
          <c:order val="92"/>
          <c:spPr>
            <a:ln w="38100" cap="flat" cmpd="dbl" algn="ctr">
              <a:solidFill>
                <a:schemeClr val="accent3">
                  <a:lumMod val="70000"/>
                  <a:lumOff val="3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Pressione!$E$94:$G$94</c:f>
              <c:numCache>
                <c:formatCode>General</c:formatCode>
                <c:ptCount val="3"/>
                <c:pt idx="0">
                  <c:v>1.1597616117616094</c:v>
                </c:pt>
                <c:pt idx="1">
                  <c:v>-0.71414284285428509</c:v>
                </c:pt>
                <c:pt idx="2">
                  <c:v>1.0755507194151841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9ED2-4D7F-96CC-D85E21430688}"/>
            </c:ext>
          </c:extLst>
        </c:ser>
        <c:ser>
          <c:idx val="93"/>
          <c:order val="93"/>
          <c:spPr>
            <a:ln w="38100" cap="flat" cmpd="dbl" algn="ctr">
              <a:solidFill>
                <a:schemeClr val="accent4">
                  <a:lumMod val="70000"/>
                  <a:lumOff val="3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Pressione!$E$95:$G$95</c:f>
              <c:numCache>
                <c:formatCode>General</c:formatCode>
                <c:ptCount val="3"/>
                <c:pt idx="0">
                  <c:v>-0.57122586847959733</c:v>
                </c:pt>
                <c:pt idx="1">
                  <c:v>-0.71414284285428509</c:v>
                </c:pt>
                <c:pt idx="2">
                  <c:v>3.2773013610988826E-2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9ED2-4D7F-96CC-D85E21430688}"/>
            </c:ext>
          </c:extLst>
        </c:ser>
        <c:ser>
          <c:idx val="94"/>
          <c:order val="94"/>
          <c:spPr>
            <a:ln w="38100" cap="flat" cmpd="dbl" algn="ctr">
              <a:solidFill>
                <a:schemeClr val="accent5">
                  <a:lumMod val="70000"/>
                  <a:lumOff val="3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Pressione!$E$96:$G$96</c:f>
              <c:numCache>
                <c:formatCode>General</c:formatCode>
                <c:ptCount val="3"/>
                <c:pt idx="0">
                  <c:v>-1.4367196086002008</c:v>
                </c:pt>
                <c:pt idx="1">
                  <c:v>-0.71414284285428509</c:v>
                </c:pt>
                <c:pt idx="2">
                  <c:v>0.92658247572887054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9ED2-4D7F-96CC-D85E21430688}"/>
            </c:ext>
          </c:extLst>
        </c:ser>
        <c:ser>
          <c:idx val="95"/>
          <c:order val="95"/>
          <c:spPr>
            <a:ln w="38100" cap="flat" cmpd="dbl" algn="ctr">
              <a:solidFill>
                <a:schemeClr val="accent6">
                  <a:lumMod val="70000"/>
                  <a:lumOff val="3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Pressione!$E$97:$G$97</c:f>
              <c:numCache>
                <c:formatCode>General</c:formatCode>
                <c:ptCount val="3"/>
                <c:pt idx="0">
                  <c:v>2.3137532652557473</c:v>
                </c:pt>
                <c:pt idx="1">
                  <c:v>1.3862772831877297</c:v>
                </c:pt>
                <c:pt idx="2">
                  <c:v>0.77761423204255697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9ED2-4D7F-96CC-D85E21430688}"/>
            </c:ext>
          </c:extLst>
        </c:ser>
        <c:ser>
          <c:idx val="96"/>
          <c:order val="96"/>
          <c:spPr>
            <a:ln w="38100" cap="flat" cmpd="dbl" algn="ctr">
              <a:solidFill>
                <a:schemeClr val="accent1">
                  <a:lumMod val="7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Pressione!$E$98:$G$98</c:f>
              <c:numCache>
                <c:formatCode>General</c:formatCode>
                <c:ptCount val="3"/>
                <c:pt idx="0">
                  <c:v>1.3040105684483767</c:v>
                </c:pt>
                <c:pt idx="1">
                  <c:v>1.3862772831877297</c:v>
                </c:pt>
                <c:pt idx="2">
                  <c:v>0.18174125729730245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9ED2-4D7F-96CC-D85E21430688}"/>
            </c:ext>
          </c:extLst>
        </c:ser>
        <c:ser>
          <c:idx val="97"/>
          <c:order val="97"/>
          <c:spPr>
            <a:ln w="38100" cap="flat" cmpd="dbl" algn="ctr">
              <a:solidFill>
                <a:schemeClr val="accent2">
                  <a:lumMod val="7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Pressione!$E$99:$G$99</c:f>
              <c:numCache>
                <c:formatCode>General</c:formatCode>
                <c:ptCount val="3"/>
                <c:pt idx="0">
                  <c:v>-1.2924706519134335</c:v>
                </c:pt>
                <c:pt idx="1">
                  <c:v>-0.71414284285428509</c:v>
                </c:pt>
                <c:pt idx="2">
                  <c:v>-0.56309996113426564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9ED2-4D7F-96CC-D85E21430688}"/>
            </c:ext>
          </c:extLst>
        </c:ser>
        <c:ser>
          <c:idx val="98"/>
          <c:order val="98"/>
          <c:spPr>
            <a:ln w="38100" cap="flat" cmpd="dbl" algn="ctr">
              <a:solidFill>
                <a:schemeClr val="accent3">
                  <a:lumMod val="7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Pressione!$E$100:$G$100</c:f>
              <c:numCache>
                <c:formatCode>General</c:formatCode>
                <c:ptCount val="3"/>
                <c:pt idx="0">
                  <c:v>1.448259525135144</c:v>
                </c:pt>
                <c:pt idx="1">
                  <c:v>1.3862772831877297</c:v>
                </c:pt>
                <c:pt idx="2">
                  <c:v>1.9693601815330659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9ED2-4D7F-96CC-D85E21430688}"/>
            </c:ext>
          </c:extLst>
        </c:ser>
        <c:ser>
          <c:idx val="99"/>
          <c:order val="99"/>
          <c:spPr>
            <a:ln w="38100" cap="flat" cmpd="dbl" algn="ctr">
              <a:solidFill>
                <a:schemeClr val="accent4">
                  <a:lumMod val="7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Pressione!$E$1:$G$1</c:f>
              <c:strCache>
                <c:ptCount val="3"/>
                <c:pt idx="0">
                  <c:v>Pressione diastolica</c:v>
                </c:pt>
                <c:pt idx="1">
                  <c:v>Fumatore</c:v>
                </c:pt>
                <c:pt idx="2">
                  <c:v>Pressione sistolica</c:v>
                </c:pt>
              </c:strCache>
            </c:strRef>
          </c:cat>
          <c:val>
            <c:numRef>
              <c:f>Pressione!$E$101:$G$101</c:f>
              <c:numCache>
                <c:formatCode>General</c:formatCode>
                <c:ptCount val="3"/>
                <c:pt idx="0">
                  <c:v>0.43851682832777328</c:v>
                </c:pt>
                <c:pt idx="1">
                  <c:v>-0.71414284285428509</c:v>
                </c:pt>
                <c:pt idx="2">
                  <c:v>-1.3079411795658338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9ED2-4D7F-96CC-D85E21430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966287"/>
        <c:axId val="441965039"/>
      </c:lineChart>
      <c:catAx>
        <c:axId val="441966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1965039"/>
        <c:crosses val="autoZero"/>
        <c:auto val="1"/>
        <c:lblAlgn val="ctr"/>
        <c:lblOffset val="100"/>
        <c:noMultiLvlLbl val="0"/>
      </c:catAx>
      <c:valAx>
        <c:axId val="441965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1966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3</xdr:row>
      <xdr:rowOff>38100</xdr:rowOff>
    </xdr:from>
    <xdr:to>
      <xdr:col>14</xdr:col>
      <xdr:colOff>441960</xdr:colOff>
      <xdr:row>12</xdr:row>
      <xdr:rowOff>30480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2980" y="541020"/>
          <a:ext cx="7993380" cy="1501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/>
            <a:t>Standardizzare i dati </a:t>
          </a:r>
          <a:r>
            <a:rPr lang="it-IT" sz="1600" baseline="0"/>
            <a:t> riportati nella zona A2:F15 del foglio Dati e creare il grafico in coordinate parallele. </a:t>
          </a:r>
          <a:r>
            <a:rPr kumimoji="0" lang="it-IT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Calcolare la matrice di correlazione e commentare il grafico in coordinate parallele. </a:t>
          </a:r>
        </a:p>
        <a:p>
          <a:endParaRPr kumimoji="0" lang="it-IT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0" lang="it-IT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Standardizzare i dati riportati nella zona A2:C101 del foglio Pressione e creare il grafico in coordinate parallele. Commentare il grafico in coordinate parallele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579120</xdr:colOff>
      <xdr:row>21</xdr:row>
      <xdr:rowOff>125730</xdr:rowOff>
    </xdr:from>
    <xdr:to>
      <xdr:col>19</xdr:col>
      <xdr:colOff>205740</xdr:colOff>
      <xdr:row>44</xdr:row>
      <xdr:rowOff>152400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1</xdr:row>
      <xdr:rowOff>53340</xdr:rowOff>
    </xdr:from>
    <xdr:to>
      <xdr:col>15</xdr:col>
      <xdr:colOff>358140</xdr:colOff>
      <xdr:row>23</xdr:row>
      <xdr:rowOff>156210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45720</xdr:colOff>
      <xdr:row>31</xdr:row>
      <xdr:rowOff>68580</xdr:rowOff>
    </xdr:from>
    <xdr:to>
      <xdr:col>19</xdr:col>
      <xdr:colOff>206787</xdr:colOff>
      <xdr:row>66</xdr:row>
      <xdr:rowOff>67847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22520" y="5593080"/>
          <a:ext cx="6866667" cy="58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G17" sqref="G17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36"/>
  <sheetViews>
    <sheetView showGridLines="0" tabSelected="1" workbookViewId="0">
      <selection activeCell="F5" sqref="F5"/>
    </sheetView>
  </sheetViews>
  <sheetFormatPr defaultRowHeight="13.2" x14ac:dyDescent="0.25"/>
  <cols>
    <col min="1" max="1" width="15.109375" style="2" customWidth="1"/>
    <col min="2" max="7" width="11.77734375" style="2" customWidth="1"/>
    <col min="8" max="16384" width="8.88671875" style="2"/>
  </cols>
  <sheetData>
    <row r="1" spans="1:15" ht="66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J1" s="2" t="s">
        <v>0</v>
      </c>
      <c r="K1" s="3" t="s">
        <v>1</v>
      </c>
      <c r="L1" s="3" t="s">
        <v>2</v>
      </c>
      <c r="M1" s="3" t="s">
        <v>3</v>
      </c>
      <c r="N1" s="3" t="s">
        <v>4</v>
      </c>
      <c r="O1" s="3" t="s">
        <v>5</v>
      </c>
    </row>
    <row r="2" spans="1:15" x14ac:dyDescent="0.25">
      <c r="A2" s="2" t="s">
        <v>6</v>
      </c>
      <c r="B2" s="2">
        <v>16.399999999999999</v>
      </c>
      <c r="C2" s="2">
        <v>60.7</v>
      </c>
      <c r="D2" s="2">
        <v>34.200000000000003</v>
      </c>
      <c r="E2" s="2">
        <v>23.8</v>
      </c>
      <c r="F2" s="2">
        <v>11.9</v>
      </c>
      <c r="H2" s="4"/>
      <c r="J2" s="2" t="s">
        <v>6</v>
      </c>
      <c r="K2" s="2">
        <f>(B2-B$16)/B$17</f>
        <v>-0.95902744304388243</v>
      </c>
      <c r="L2" s="2">
        <f t="shared" ref="L2:O2" si="0">(C2-C$16)/C$17</f>
        <v>0.15377690436696248</v>
      </c>
      <c r="M2" s="2">
        <f t="shared" si="0"/>
        <v>-8.314035646156516E-2</v>
      </c>
      <c r="N2" s="2">
        <f t="shared" si="0"/>
        <v>-0.11157931360057446</v>
      </c>
      <c r="O2" s="2">
        <f t="shared" si="0"/>
        <v>0.16400572043332218</v>
      </c>
    </row>
    <row r="3" spans="1:15" x14ac:dyDescent="0.25">
      <c r="A3" s="2" t="s">
        <v>7</v>
      </c>
      <c r="B3" s="2">
        <v>25.4</v>
      </c>
      <c r="C3" s="2">
        <v>39.299999999999997</v>
      </c>
      <c r="D3" s="2">
        <v>26</v>
      </c>
      <c r="E3" s="2">
        <v>18.399999999999999</v>
      </c>
      <c r="F3" s="2">
        <v>4.5999999999999996</v>
      </c>
      <c r="H3" s="4"/>
      <c r="J3" s="2" t="s">
        <v>7</v>
      </c>
      <c r="K3" s="2">
        <f t="shared" ref="K3:K14" si="1">(B3-B$16)/B$17</f>
        <v>0.34873725201595701</v>
      </c>
      <c r="L3" s="2">
        <f t="shared" ref="L3:L15" si="2">(C3-C$16)/C$17</f>
        <v>-0.74781919246947737</v>
      </c>
      <c r="M3" s="2">
        <f t="shared" ref="M3:M15" si="3">(D3-D$16)/D$17</f>
        <v>-0.96689155292338669</v>
      </c>
      <c r="N3" s="2">
        <f t="shared" ref="N3:N15" si="4">(E3-E$16)/E$17</f>
        <v>-0.93857893205189236</v>
      </c>
      <c r="O3" s="2">
        <f t="shared" ref="O3:O15" si="5">(F3-F$16)/F$17</f>
        <v>-0.8161922110453651</v>
      </c>
    </row>
    <row r="4" spans="1:15" x14ac:dyDescent="0.25">
      <c r="A4" s="2" t="s">
        <v>8</v>
      </c>
      <c r="B4" s="2">
        <v>19.899999999999999</v>
      </c>
      <c r="C4" s="2">
        <v>36.1</v>
      </c>
      <c r="D4" s="2">
        <v>25</v>
      </c>
      <c r="E4" s="2">
        <v>17.899999999999999</v>
      </c>
      <c r="F4" s="2">
        <v>4.7</v>
      </c>
      <c r="H4" s="4"/>
      <c r="J4" s="2" t="s">
        <v>8</v>
      </c>
      <c r="K4" s="2">
        <f t="shared" si="1"/>
        <v>-0.45045228385394492</v>
      </c>
      <c r="L4" s="2">
        <f t="shared" si="2"/>
        <v>-0.88263730040763633</v>
      </c>
      <c r="M4" s="2">
        <f t="shared" si="3"/>
        <v>-1.0746660890772672</v>
      </c>
      <c r="N4" s="2">
        <f t="shared" si="4"/>
        <v>-1.0151529707973848</v>
      </c>
      <c r="O4" s="2">
        <f t="shared" si="5"/>
        <v>-0.80276484212099941</v>
      </c>
    </row>
    <row r="5" spans="1:15" x14ac:dyDescent="0.25">
      <c r="A5" s="2" t="s">
        <v>9</v>
      </c>
      <c r="B5" s="2">
        <v>24.8</v>
      </c>
      <c r="C5" s="2">
        <v>38.9</v>
      </c>
      <c r="D5" s="2">
        <v>25.9</v>
      </c>
      <c r="E5" s="2">
        <v>18</v>
      </c>
      <c r="F5" s="2">
        <v>7.3</v>
      </c>
      <c r="H5" s="4"/>
      <c r="J5" s="2" t="s">
        <v>9</v>
      </c>
      <c r="K5" s="2">
        <f t="shared" si="1"/>
        <v>0.26155293901196802</v>
      </c>
      <c r="L5" s="2">
        <f t="shared" si="2"/>
        <v>-0.76467145596174724</v>
      </c>
      <c r="M5" s="2">
        <f t="shared" si="3"/>
        <v>-0.97766900653877498</v>
      </c>
      <c r="N5" s="2">
        <f t="shared" si="4"/>
        <v>-0.9998381630482861</v>
      </c>
      <c r="O5" s="2">
        <f t="shared" si="5"/>
        <v>-0.45365325008749446</v>
      </c>
    </row>
    <row r="6" spans="1:15" x14ac:dyDescent="0.25">
      <c r="A6" s="2" t="s">
        <v>10</v>
      </c>
      <c r="B6" s="2">
        <v>28</v>
      </c>
      <c r="C6" s="2">
        <v>68.8</v>
      </c>
      <c r="D6" s="2">
        <v>40</v>
      </c>
      <c r="E6" s="2">
        <v>28.1</v>
      </c>
      <c r="F6" s="2">
        <v>10.9</v>
      </c>
      <c r="H6" s="4"/>
      <c r="J6" s="2" t="s">
        <v>10</v>
      </c>
      <c r="K6" s="2">
        <f t="shared" si="1"/>
        <v>0.72653594169991087</v>
      </c>
      <c r="L6" s="2">
        <f t="shared" si="2"/>
        <v>0.49503524008542771</v>
      </c>
      <c r="M6" s="2">
        <f t="shared" si="3"/>
        <v>0.54195195323094225</v>
      </c>
      <c r="N6" s="2">
        <f t="shared" si="4"/>
        <v>0.54695741961066002</v>
      </c>
      <c r="O6" s="2">
        <f t="shared" si="5"/>
        <v>2.973203118966641E-2</v>
      </c>
    </row>
    <row r="7" spans="1:15" x14ac:dyDescent="0.25">
      <c r="A7" s="4" t="s">
        <v>19</v>
      </c>
      <c r="B7" s="2">
        <v>5</v>
      </c>
      <c r="C7" s="2">
        <v>126.4</v>
      </c>
      <c r="D7" s="2">
        <v>59.2</v>
      </c>
      <c r="E7" s="2">
        <v>42</v>
      </c>
      <c r="F7" s="2">
        <v>34.4</v>
      </c>
      <c r="H7" s="4"/>
      <c r="J7" s="4" t="s">
        <v>19</v>
      </c>
      <c r="K7" s="2">
        <f t="shared" si="1"/>
        <v>-2.6155293901196788</v>
      </c>
      <c r="L7" s="2">
        <f t="shared" si="2"/>
        <v>2.9217611829722934</v>
      </c>
      <c r="M7" s="2">
        <f t="shared" si="3"/>
        <v>2.611223047385451</v>
      </c>
      <c r="N7" s="2">
        <f t="shared" si="4"/>
        <v>2.6757156967353475</v>
      </c>
      <c r="O7" s="2">
        <f t="shared" si="5"/>
        <v>3.1851637284155769</v>
      </c>
    </row>
    <row r="8" spans="1:15" x14ac:dyDescent="0.25">
      <c r="A8" s="2" t="s">
        <v>11</v>
      </c>
      <c r="B8" s="2">
        <v>22</v>
      </c>
      <c r="C8" s="2">
        <v>80.5</v>
      </c>
      <c r="D8" s="2">
        <v>47.5</v>
      </c>
      <c r="E8" s="2">
        <v>32.799999999999997</v>
      </c>
      <c r="F8" s="2">
        <v>13.7</v>
      </c>
      <c r="H8" s="4"/>
      <c r="J8" s="2" t="s">
        <v>11</v>
      </c>
      <c r="K8" s="2">
        <f t="shared" si="1"/>
        <v>-0.14530718833998216</v>
      </c>
      <c r="L8" s="2">
        <f t="shared" si="2"/>
        <v>0.98796394723432235</v>
      </c>
      <c r="M8" s="2">
        <f t="shared" si="3"/>
        <v>1.3502609743850471</v>
      </c>
      <c r="N8" s="2">
        <f t="shared" si="4"/>
        <v>1.2667533838182876</v>
      </c>
      <c r="O8" s="2">
        <f t="shared" si="5"/>
        <v>0.40569836107190244</v>
      </c>
    </row>
    <row r="9" spans="1:15" x14ac:dyDescent="0.25">
      <c r="A9" s="2" t="s">
        <v>12</v>
      </c>
      <c r="B9" s="2">
        <v>27.5</v>
      </c>
      <c r="C9" s="2">
        <v>51.8</v>
      </c>
      <c r="D9" s="2">
        <v>32.1</v>
      </c>
      <c r="E9" s="2">
        <v>22.5</v>
      </c>
      <c r="F9" s="2">
        <v>10.1</v>
      </c>
      <c r="J9" s="2" t="s">
        <v>12</v>
      </c>
      <c r="K9" s="2">
        <f t="shared" si="1"/>
        <v>0.65388234752991969</v>
      </c>
      <c r="L9" s="2">
        <f t="shared" si="2"/>
        <v>-0.22118595833604301</v>
      </c>
      <c r="M9" s="2">
        <f t="shared" si="3"/>
        <v>-0.30946688238471465</v>
      </c>
      <c r="N9" s="2">
        <f t="shared" si="4"/>
        <v>-0.31067181433885471</v>
      </c>
      <c r="O9" s="2">
        <f t="shared" si="5"/>
        <v>-7.7686920205258303E-2</v>
      </c>
    </row>
    <row r="10" spans="1:15" x14ac:dyDescent="0.25">
      <c r="A10" s="2" t="s">
        <v>13</v>
      </c>
      <c r="B10" s="2">
        <v>32.299999999999997</v>
      </c>
      <c r="C10" s="2">
        <v>63.4</v>
      </c>
      <c r="D10" s="2">
        <v>33.9</v>
      </c>
      <c r="E10" s="2">
        <v>23.5</v>
      </c>
      <c r="F10" s="2">
        <v>12.9</v>
      </c>
      <c r="J10" s="2" t="s">
        <v>13</v>
      </c>
      <c r="K10" s="2">
        <f t="shared" si="1"/>
        <v>1.3513568515618337</v>
      </c>
      <c r="L10" s="2">
        <f t="shared" si="2"/>
        <v>0.26752968293978413</v>
      </c>
      <c r="M10" s="2">
        <f t="shared" si="3"/>
        <v>-0.1154727173077298</v>
      </c>
      <c r="N10" s="2">
        <f t="shared" si="4"/>
        <v>-0.15752373684786999</v>
      </c>
      <c r="O10" s="2">
        <f t="shared" si="5"/>
        <v>0.29827940967697797</v>
      </c>
    </row>
    <row r="11" spans="1:15" x14ac:dyDescent="0.25">
      <c r="A11" s="2" t="s">
        <v>14</v>
      </c>
      <c r="B11" s="2">
        <v>25.9</v>
      </c>
      <c r="C11" s="2">
        <v>48.2</v>
      </c>
      <c r="D11" s="2">
        <v>32</v>
      </c>
      <c r="E11" s="2">
        <v>22.4</v>
      </c>
      <c r="F11" s="2">
        <v>10.6</v>
      </c>
      <c r="J11" s="2" t="s">
        <v>14</v>
      </c>
      <c r="K11" s="2">
        <f t="shared" si="1"/>
        <v>0.42139084618594808</v>
      </c>
      <c r="L11" s="2">
        <f t="shared" si="2"/>
        <v>-0.37285632976647187</v>
      </c>
      <c r="M11" s="2">
        <f t="shared" si="3"/>
        <v>-0.32024433600010288</v>
      </c>
      <c r="N11" s="2">
        <f t="shared" si="4"/>
        <v>-0.32598662208795343</v>
      </c>
      <c r="O11" s="2">
        <f t="shared" si="5"/>
        <v>-1.0550075583430416E-2</v>
      </c>
    </row>
    <row r="12" spans="1:15" x14ac:dyDescent="0.25">
      <c r="A12" s="2" t="s">
        <v>15</v>
      </c>
      <c r="B12" s="2">
        <v>28.2</v>
      </c>
      <c r="C12" s="2">
        <v>53.1</v>
      </c>
      <c r="D12" s="2">
        <v>36.1</v>
      </c>
      <c r="E12" s="2">
        <v>25.4</v>
      </c>
      <c r="F12" s="2">
        <v>6.4</v>
      </c>
      <c r="J12" s="2" t="s">
        <v>15</v>
      </c>
      <c r="K12" s="2">
        <f t="shared" si="1"/>
        <v>0.75559737936790716</v>
      </c>
      <c r="L12" s="2">
        <f t="shared" si="2"/>
        <v>-0.16641610198616566</v>
      </c>
      <c r="M12" s="2">
        <f t="shared" si="3"/>
        <v>0.1216312622308079</v>
      </c>
      <c r="N12" s="2">
        <f t="shared" si="4"/>
        <v>0.13345761038500079</v>
      </c>
      <c r="O12" s="2">
        <f t="shared" si="5"/>
        <v>-0.57449957040678457</v>
      </c>
    </row>
    <row r="13" spans="1:15" x14ac:dyDescent="0.25">
      <c r="A13" s="2" t="s">
        <v>16</v>
      </c>
      <c r="B13" s="2">
        <v>27.6</v>
      </c>
      <c r="C13" s="2">
        <v>49.1</v>
      </c>
      <c r="D13" s="2">
        <v>35.9</v>
      </c>
      <c r="E13" s="2">
        <v>25.5</v>
      </c>
      <c r="F13" s="2">
        <v>6.9</v>
      </c>
      <c r="J13" s="2" t="s">
        <v>16</v>
      </c>
      <c r="K13" s="2">
        <f t="shared" si="1"/>
        <v>0.66841306636391817</v>
      </c>
      <c r="L13" s="2">
        <f t="shared" si="2"/>
        <v>-0.33493873690886466</v>
      </c>
      <c r="M13" s="2">
        <f t="shared" si="3"/>
        <v>0.10007635500003148</v>
      </c>
      <c r="N13" s="2">
        <f t="shared" si="4"/>
        <v>0.14877241813409947</v>
      </c>
      <c r="O13" s="2">
        <f t="shared" si="5"/>
        <v>-0.50736272578495667</v>
      </c>
    </row>
    <row r="14" spans="1:15" x14ac:dyDescent="0.25">
      <c r="A14" s="2" t="s">
        <v>17</v>
      </c>
      <c r="B14" s="2">
        <v>16.7</v>
      </c>
      <c r="C14" s="2">
        <v>42.3</v>
      </c>
      <c r="D14" s="2">
        <v>35</v>
      </c>
      <c r="E14" s="2">
        <v>24.2</v>
      </c>
      <c r="F14" s="2">
        <v>9.3000000000000007</v>
      </c>
      <c r="J14" s="2" t="s">
        <v>17</v>
      </c>
      <c r="K14" s="2">
        <f t="shared" si="1"/>
        <v>-0.91543528654188777</v>
      </c>
      <c r="L14" s="2">
        <f t="shared" si="2"/>
        <v>-0.62142721627745312</v>
      </c>
      <c r="M14" s="2">
        <f t="shared" si="3"/>
        <v>3.0792724615390532E-3</v>
      </c>
      <c r="N14" s="2">
        <f t="shared" si="4"/>
        <v>-5.0320082604180791E-2</v>
      </c>
      <c r="O14" s="2">
        <f t="shared" si="5"/>
        <v>-0.18510587160018277</v>
      </c>
    </row>
    <row r="15" spans="1:15" x14ac:dyDescent="0.25">
      <c r="A15" s="2" t="s">
        <v>18</v>
      </c>
      <c r="B15" s="2">
        <v>22.3</v>
      </c>
      <c r="C15" s="2">
        <v>40.1</v>
      </c>
      <c r="D15" s="2">
        <v>26.8</v>
      </c>
      <c r="E15" s="2">
        <v>18.899999999999999</v>
      </c>
      <c r="F15" s="2">
        <v>5.8</v>
      </c>
      <c r="J15" s="2" t="s">
        <v>18</v>
      </c>
      <c r="K15" s="2">
        <f>(B15-B$16)/B$17</f>
        <v>-0.10171503183798741</v>
      </c>
      <c r="L15" s="2">
        <f t="shared" si="2"/>
        <v>-0.71411466548493741</v>
      </c>
      <c r="M15" s="2">
        <f t="shared" si="3"/>
        <v>-0.88067192400028216</v>
      </c>
      <c r="N15" s="2">
        <f t="shared" si="4"/>
        <v>-0.86200489330639996</v>
      </c>
      <c r="O15" s="2">
        <f t="shared" si="5"/>
        <v>-0.65506378395297815</v>
      </c>
    </row>
    <row r="16" spans="1:15" x14ac:dyDescent="0.25">
      <c r="A16" s="4" t="s">
        <v>20</v>
      </c>
      <c r="B16" s="2">
        <f>AVERAGE(B2:B15)</f>
        <v>23</v>
      </c>
      <c r="C16" s="2">
        <f t="shared" ref="C16:F16" si="6">AVERAGE(C2:C15)</f>
        <v>57.050000000000011</v>
      </c>
      <c r="D16" s="2">
        <f t="shared" si="6"/>
        <v>34.971428571428575</v>
      </c>
      <c r="E16" s="2">
        <f t="shared" si="6"/>
        <v>24.528571428571428</v>
      </c>
      <c r="F16" s="2">
        <f t="shared" si="6"/>
        <v>10.678571428571431</v>
      </c>
      <c r="J16" s="4" t="s">
        <v>20</v>
      </c>
      <c r="K16" s="2">
        <f>AVERAGE(K2:K15)</f>
        <v>-6.7406397923670213E-17</v>
      </c>
      <c r="L16" s="2">
        <f t="shared" ref="L16" si="7">AVERAGE(L2:L15)</f>
        <v>-4.9167019661971221E-16</v>
      </c>
      <c r="M16" s="2">
        <f t="shared" ref="M16" si="8">AVERAGE(M2:M15)</f>
        <v>-3.3306690738754696E-16</v>
      </c>
      <c r="N16" s="2">
        <f t="shared" ref="N16" si="9">AVERAGE(N2:N15)</f>
        <v>0</v>
      </c>
      <c r="O16" s="2">
        <f t="shared" ref="O16" si="10">AVERAGE(O2:O15)</f>
        <v>-2.6169542723307262E-16</v>
      </c>
    </row>
    <row r="17" spans="1:15" x14ac:dyDescent="0.25">
      <c r="A17" s="4" t="s">
        <v>21</v>
      </c>
      <c r="B17" s="2">
        <f>STDEV(B2:B15)</f>
        <v>6.8819719893020865</v>
      </c>
      <c r="C17" s="2">
        <f t="shared" ref="C17:F17" si="11">STDEV(C2:C15)</f>
        <v>23.735683944384043</v>
      </c>
      <c r="D17" s="2">
        <f t="shared" si="11"/>
        <v>9.2786295880893288</v>
      </c>
      <c r="E17" s="2">
        <f t="shared" si="11"/>
        <v>6.5296281636892655</v>
      </c>
      <c r="F17" s="2">
        <f t="shared" si="11"/>
        <v>7.4474754185488985</v>
      </c>
      <c r="J17" s="4" t="s">
        <v>21</v>
      </c>
      <c r="K17" s="2">
        <f>STDEV(K2:K15)</f>
        <v>0.99999999999999933</v>
      </c>
      <c r="L17" s="2">
        <f t="shared" ref="L17:O17" si="12">STDEV(L2:L15)</f>
        <v>1.0000000000000018</v>
      </c>
      <c r="M17" s="2">
        <f t="shared" si="12"/>
        <v>1.0000000000000018</v>
      </c>
      <c r="N17" s="2">
        <f t="shared" si="12"/>
        <v>0.99999999999999878</v>
      </c>
      <c r="O17" s="2">
        <f t="shared" si="12"/>
        <v>1.0000000000000002</v>
      </c>
    </row>
    <row r="19" spans="1:15" ht="27.6" x14ac:dyDescent="0.45">
      <c r="C19" s="5" t="s">
        <v>22</v>
      </c>
      <c r="K19" s="5" t="s">
        <v>23</v>
      </c>
    </row>
    <row r="24" spans="1:15" x14ac:dyDescent="0.25">
      <c r="A24"/>
      <c r="B24"/>
      <c r="C24"/>
      <c r="D24"/>
      <c r="E24"/>
      <c r="F24"/>
      <c r="G24"/>
      <c r="H24"/>
    </row>
    <row r="25" spans="1:15" ht="13.8" thickBot="1" x14ac:dyDescent="0.3">
      <c r="A25"/>
      <c r="B25" s="1" t="s">
        <v>24</v>
      </c>
      <c r="C25"/>
      <c r="D25"/>
      <c r="E25"/>
      <c r="F25"/>
      <c r="G25"/>
      <c r="H25"/>
    </row>
    <row r="26" spans="1:15" ht="66" x14ac:dyDescent="0.25">
      <c r="A26" s="6"/>
      <c r="B26" s="7"/>
      <c r="C26" s="8" t="s">
        <v>1</v>
      </c>
      <c r="D26" s="8" t="s">
        <v>2</v>
      </c>
      <c r="E26" s="8" t="s">
        <v>3</v>
      </c>
      <c r="F26" s="8" t="s">
        <v>4</v>
      </c>
      <c r="G26" s="8" t="s">
        <v>5</v>
      </c>
      <c r="H26"/>
    </row>
    <row r="27" spans="1:15" ht="17.399999999999999" x14ac:dyDescent="0.3">
      <c r="A27" s="12" t="s">
        <v>1</v>
      </c>
      <c r="B27" s="12"/>
      <c r="C27" s="9">
        <v>1</v>
      </c>
      <c r="D27" s="9"/>
      <c r="E27" s="9"/>
      <c r="F27" s="9"/>
      <c r="G27" s="9"/>
      <c r="H27"/>
    </row>
    <row r="28" spans="1:15" ht="17.399999999999999" x14ac:dyDescent="0.3">
      <c r="A28" s="12" t="s">
        <v>2</v>
      </c>
      <c r="B28" s="12"/>
      <c r="C28" s="9">
        <v>-0.56037404180163453</v>
      </c>
      <c r="D28" s="9">
        <v>1</v>
      </c>
      <c r="E28" s="9"/>
      <c r="F28" s="9"/>
      <c r="G28" s="9"/>
      <c r="H28"/>
    </row>
    <row r="29" spans="1:15" ht="17.399999999999999" x14ac:dyDescent="0.3">
      <c r="A29" s="12" t="s">
        <v>3</v>
      </c>
      <c r="B29" s="12"/>
      <c r="C29" s="9">
        <v>-0.53146629320649508</v>
      </c>
      <c r="D29" s="9">
        <v>0.95140495313738938</v>
      </c>
      <c r="E29" s="9">
        <v>1</v>
      </c>
      <c r="F29" s="9"/>
      <c r="G29" s="9"/>
      <c r="H29"/>
    </row>
    <row r="30" spans="1:15" ht="17.399999999999999" x14ac:dyDescent="0.3">
      <c r="A30" s="12" t="s">
        <v>4</v>
      </c>
      <c r="B30" s="12"/>
      <c r="C30" s="9">
        <v>-0.54069197956071213</v>
      </c>
      <c r="D30" s="9">
        <v>0.95448325662489097</v>
      </c>
      <c r="E30" s="9">
        <v>0.99906479354175803</v>
      </c>
      <c r="F30" s="9">
        <v>1</v>
      </c>
      <c r="G30" s="9"/>
      <c r="H30"/>
    </row>
    <row r="31" spans="1:15" ht="17.399999999999999" x14ac:dyDescent="0.3">
      <c r="A31" s="13" t="s">
        <v>5</v>
      </c>
      <c r="B31" s="13"/>
      <c r="C31" s="10">
        <v>-0.67357741497784807</v>
      </c>
      <c r="D31" s="10">
        <v>0.95093302171781202</v>
      </c>
      <c r="E31" s="10">
        <v>0.87780744911073494</v>
      </c>
      <c r="F31" s="10">
        <v>0.88242020534073673</v>
      </c>
      <c r="G31" s="10">
        <v>1</v>
      </c>
      <c r="H31"/>
    </row>
    <row r="32" spans="1:15" x14ac:dyDescent="0.25">
      <c r="A32"/>
      <c r="B32"/>
      <c r="C32"/>
      <c r="D32"/>
      <c r="E32"/>
      <c r="F32"/>
      <c r="G32"/>
      <c r="H32"/>
    </row>
    <row r="33" spans="1:8" x14ac:dyDescent="0.25">
      <c r="A33" s="1" t="s">
        <v>25</v>
      </c>
      <c r="B33"/>
      <c r="C33"/>
      <c r="D33"/>
      <c r="E33"/>
      <c r="F33"/>
      <c r="G33"/>
      <c r="H33"/>
    </row>
    <row r="34" spans="1:8" x14ac:dyDescent="0.25">
      <c r="A34" s="1" t="s">
        <v>26</v>
      </c>
      <c r="B34"/>
      <c r="C34"/>
      <c r="D34"/>
      <c r="E34"/>
      <c r="F34"/>
      <c r="G34"/>
      <c r="H34"/>
    </row>
    <row r="35" spans="1:8" x14ac:dyDescent="0.25">
      <c r="A35" s="1" t="s">
        <v>27</v>
      </c>
      <c r="B35"/>
      <c r="C35"/>
      <c r="D35"/>
      <c r="E35"/>
      <c r="F35"/>
      <c r="G35"/>
      <c r="H35"/>
    </row>
    <row r="36" spans="1:8" x14ac:dyDescent="0.25">
      <c r="A36"/>
      <c r="B36"/>
      <c r="C36"/>
      <c r="D36"/>
      <c r="E36"/>
      <c r="F36"/>
      <c r="G36"/>
      <c r="H36"/>
    </row>
  </sheetData>
  <mergeCells count="5">
    <mergeCell ref="A27:B27"/>
    <mergeCell ref="A28:B28"/>
    <mergeCell ref="A29:B29"/>
    <mergeCell ref="A30:B30"/>
    <mergeCell ref="A31:B31"/>
  </mergeCells>
  <phoneticPr fontId="1" type="noConversion"/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3"/>
  <sheetViews>
    <sheetView workbookViewId="0">
      <selection activeCell="E3" sqref="E3"/>
    </sheetView>
  </sheetViews>
  <sheetFormatPr defaultRowHeight="13.2" x14ac:dyDescent="0.25"/>
  <sheetData>
    <row r="1" spans="1:7" ht="39" customHeight="1" x14ac:dyDescent="0.25">
      <c r="A1" s="11" t="s">
        <v>28</v>
      </c>
      <c r="B1" s="11" t="s">
        <v>29</v>
      </c>
      <c r="C1" s="11" t="s">
        <v>30</v>
      </c>
      <c r="D1" s="11"/>
      <c r="E1" s="11" t="s">
        <v>28</v>
      </c>
      <c r="F1" s="11" t="s">
        <v>29</v>
      </c>
      <c r="G1" s="11" t="s">
        <v>30</v>
      </c>
    </row>
    <row r="2" spans="1:7" x14ac:dyDescent="0.25">
      <c r="A2">
        <v>93</v>
      </c>
      <c r="B2">
        <v>1</v>
      </c>
      <c r="C2">
        <v>124</v>
      </c>
      <c r="E2">
        <f>(A2-A$102)/A$103</f>
        <v>1.448259525135144</v>
      </c>
      <c r="F2">
        <f>(B2-B$102)/B$103</f>
        <v>1.3862772831877297</v>
      </c>
      <c r="G2">
        <f>(C2-C$102)/C$103</f>
        <v>0.18174125729730245</v>
      </c>
    </row>
    <row r="3" spans="1:7" x14ac:dyDescent="0.25">
      <c r="A3">
        <v>77</v>
      </c>
      <c r="B3">
        <v>0</v>
      </c>
      <c r="C3">
        <v>109</v>
      </c>
      <c r="E3">
        <f t="shared" ref="E3:E66" si="0">(A3-A$102)/A$103</f>
        <v>-0.85972378185313181</v>
      </c>
      <c r="F3">
        <f t="shared" ref="F3:F66" si="1">(B3-B$102)/B$103</f>
        <v>-0.71414284285428509</v>
      </c>
      <c r="G3">
        <f t="shared" ref="G3:G66" si="2">(C3-C$102)/C$103</f>
        <v>-2.0527823979974018</v>
      </c>
    </row>
    <row r="4" spans="1:7" x14ac:dyDescent="0.25">
      <c r="A4">
        <v>83</v>
      </c>
      <c r="B4">
        <v>0</v>
      </c>
      <c r="C4">
        <v>125</v>
      </c>
      <c r="E4">
        <f t="shared" si="0"/>
        <v>5.7699582674715913E-3</v>
      </c>
      <c r="F4">
        <f t="shared" si="1"/>
        <v>-0.71414284285428509</v>
      </c>
      <c r="G4">
        <f t="shared" si="2"/>
        <v>0.33070950098361607</v>
      </c>
    </row>
    <row r="5" spans="1:7" x14ac:dyDescent="0.25">
      <c r="A5">
        <v>75</v>
      </c>
      <c r="B5">
        <v>0</v>
      </c>
      <c r="C5">
        <v>117</v>
      </c>
      <c r="E5">
        <f t="shared" si="0"/>
        <v>-1.1482216952266664</v>
      </c>
      <c r="F5">
        <f t="shared" si="1"/>
        <v>-0.71414284285428509</v>
      </c>
      <c r="G5">
        <f t="shared" si="2"/>
        <v>-0.86103644850689287</v>
      </c>
    </row>
    <row r="6" spans="1:7" x14ac:dyDescent="0.25">
      <c r="A6">
        <v>80</v>
      </c>
      <c r="B6">
        <v>0</v>
      </c>
      <c r="C6">
        <v>122</v>
      </c>
      <c r="E6">
        <f t="shared" si="0"/>
        <v>-0.42697691179283015</v>
      </c>
      <c r="F6">
        <f t="shared" si="1"/>
        <v>-0.71414284285428509</v>
      </c>
      <c r="G6">
        <f t="shared" si="2"/>
        <v>-0.1161952300753248</v>
      </c>
    </row>
    <row r="7" spans="1:7" x14ac:dyDescent="0.25">
      <c r="A7">
        <v>70</v>
      </c>
      <c r="B7">
        <v>0</v>
      </c>
      <c r="C7">
        <v>121</v>
      </c>
      <c r="E7">
        <f t="shared" si="0"/>
        <v>-1.8694664786605024</v>
      </c>
      <c r="F7">
        <f t="shared" si="1"/>
        <v>-0.71414284285428509</v>
      </c>
      <c r="G7">
        <f t="shared" si="2"/>
        <v>-0.2651634737616384</v>
      </c>
    </row>
    <row r="8" spans="1:7" x14ac:dyDescent="0.25">
      <c r="A8">
        <v>88</v>
      </c>
      <c r="B8">
        <v>1</v>
      </c>
      <c r="C8">
        <v>130</v>
      </c>
      <c r="E8">
        <f t="shared" si="0"/>
        <v>0.72701474170130775</v>
      </c>
      <c r="F8">
        <f t="shared" si="1"/>
        <v>1.3862772831877297</v>
      </c>
      <c r="G8">
        <f t="shared" si="2"/>
        <v>1.0755507194151841</v>
      </c>
    </row>
    <row r="9" spans="1:7" x14ac:dyDescent="0.25">
      <c r="A9">
        <v>82</v>
      </c>
      <c r="B9">
        <v>0</v>
      </c>
      <c r="C9">
        <v>115</v>
      </c>
      <c r="E9">
        <f t="shared" si="0"/>
        <v>-0.13847899841929565</v>
      </c>
      <c r="F9">
        <f t="shared" si="1"/>
        <v>-0.71414284285428509</v>
      </c>
      <c r="G9">
        <f t="shared" si="2"/>
        <v>-1.1589729358795202</v>
      </c>
    </row>
    <row r="10" spans="1:7" x14ac:dyDescent="0.25">
      <c r="A10">
        <v>78</v>
      </c>
      <c r="B10">
        <v>0</v>
      </c>
      <c r="C10">
        <v>115</v>
      </c>
      <c r="E10">
        <f t="shared" si="0"/>
        <v>-0.71547482516636463</v>
      </c>
      <c r="F10">
        <f t="shared" si="1"/>
        <v>-0.71414284285428509</v>
      </c>
      <c r="G10">
        <f t="shared" si="2"/>
        <v>-1.1589729358795202</v>
      </c>
    </row>
    <row r="11" spans="1:7" x14ac:dyDescent="0.25">
      <c r="A11">
        <v>86</v>
      </c>
      <c r="B11">
        <v>0</v>
      </c>
      <c r="C11">
        <v>118</v>
      </c>
      <c r="E11">
        <f t="shared" si="0"/>
        <v>0.43851682832777328</v>
      </c>
      <c r="F11">
        <f t="shared" si="1"/>
        <v>-0.71414284285428509</v>
      </c>
      <c r="G11">
        <f t="shared" si="2"/>
        <v>-0.71206820482057931</v>
      </c>
    </row>
    <row r="12" spans="1:7" x14ac:dyDescent="0.25">
      <c r="A12">
        <v>77</v>
      </c>
      <c r="B12">
        <v>0</v>
      </c>
      <c r="C12">
        <v>114</v>
      </c>
      <c r="E12">
        <f t="shared" si="0"/>
        <v>-0.85972378185313181</v>
      </c>
      <c r="F12">
        <f t="shared" si="1"/>
        <v>-0.71414284285428509</v>
      </c>
      <c r="G12">
        <f t="shared" si="2"/>
        <v>-1.3079411795658338</v>
      </c>
    </row>
    <row r="13" spans="1:7" x14ac:dyDescent="0.25">
      <c r="A13">
        <v>68</v>
      </c>
      <c r="B13">
        <v>0</v>
      </c>
      <c r="C13">
        <v>115</v>
      </c>
      <c r="E13">
        <f t="shared" si="0"/>
        <v>-2.157964392034037</v>
      </c>
      <c r="F13">
        <f t="shared" si="1"/>
        <v>-0.71414284285428509</v>
      </c>
      <c r="G13">
        <f t="shared" si="2"/>
        <v>-1.1589729358795202</v>
      </c>
    </row>
    <row r="14" spans="1:7" x14ac:dyDescent="0.25">
      <c r="A14">
        <v>74</v>
      </c>
      <c r="B14">
        <v>0</v>
      </c>
      <c r="C14">
        <v>127</v>
      </c>
      <c r="E14">
        <f t="shared" si="0"/>
        <v>-1.2924706519134335</v>
      </c>
      <c r="F14">
        <f t="shared" si="1"/>
        <v>-0.71414284285428509</v>
      </c>
      <c r="G14">
        <f t="shared" si="2"/>
        <v>0.6286459883562433</v>
      </c>
    </row>
    <row r="15" spans="1:7" x14ac:dyDescent="0.25">
      <c r="A15">
        <v>95</v>
      </c>
      <c r="B15">
        <v>1</v>
      </c>
      <c r="C15">
        <v>130</v>
      </c>
      <c r="E15">
        <f t="shared" si="0"/>
        <v>1.7367574385086784</v>
      </c>
      <c r="F15">
        <f t="shared" si="1"/>
        <v>1.3862772831877297</v>
      </c>
      <c r="G15">
        <f t="shared" si="2"/>
        <v>1.0755507194151841</v>
      </c>
    </row>
    <row r="16" spans="1:7" x14ac:dyDescent="0.25">
      <c r="A16">
        <v>79</v>
      </c>
      <c r="B16">
        <v>0</v>
      </c>
      <c r="C16">
        <v>114</v>
      </c>
      <c r="E16">
        <f t="shared" si="0"/>
        <v>-0.57122586847959733</v>
      </c>
      <c r="F16">
        <f t="shared" si="1"/>
        <v>-0.71414284285428509</v>
      </c>
      <c r="G16">
        <f t="shared" si="2"/>
        <v>-1.3079411795658338</v>
      </c>
    </row>
    <row r="17" spans="1:17" x14ac:dyDescent="0.25">
      <c r="A17">
        <v>92</v>
      </c>
      <c r="B17">
        <v>1</v>
      </c>
      <c r="C17">
        <v>130</v>
      </c>
      <c r="E17">
        <f t="shared" si="0"/>
        <v>1.3040105684483767</v>
      </c>
      <c r="F17">
        <f t="shared" si="1"/>
        <v>1.3862772831877297</v>
      </c>
      <c r="G17">
        <f t="shared" si="2"/>
        <v>1.0755507194151841</v>
      </c>
    </row>
    <row r="18" spans="1:17" x14ac:dyDescent="0.25">
      <c r="A18">
        <v>95</v>
      </c>
      <c r="B18">
        <v>1</v>
      </c>
      <c r="C18">
        <v>124</v>
      </c>
      <c r="E18">
        <f t="shared" si="0"/>
        <v>1.7367574385086784</v>
      </c>
      <c r="F18">
        <f t="shared" si="1"/>
        <v>1.3862772831877297</v>
      </c>
      <c r="G18">
        <f t="shared" si="2"/>
        <v>0.18174125729730245</v>
      </c>
    </row>
    <row r="19" spans="1:17" x14ac:dyDescent="0.25">
      <c r="A19">
        <v>79</v>
      </c>
      <c r="B19">
        <v>1</v>
      </c>
      <c r="C19">
        <v>123</v>
      </c>
      <c r="E19">
        <f t="shared" si="0"/>
        <v>-0.57122586847959733</v>
      </c>
      <c r="F19">
        <f t="shared" si="1"/>
        <v>1.3862772831877297</v>
      </c>
      <c r="G19">
        <f t="shared" si="2"/>
        <v>3.2773013610988826E-2</v>
      </c>
    </row>
    <row r="20" spans="1:17" x14ac:dyDescent="0.25">
      <c r="A20">
        <v>77</v>
      </c>
      <c r="B20">
        <v>0</v>
      </c>
      <c r="C20">
        <v>119</v>
      </c>
      <c r="E20">
        <f t="shared" si="0"/>
        <v>-0.85972378185313181</v>
      </c>
      <c r="F20">
        <f t="shared" si="1"/>
        <v>-0.71414284285428509</v>
      </c>
      <c r="G20">
        <f t="shared" si="2"/>
        <v>-0.56309996113426564</v>
      </c>
    </row>
    <row r="21" spans="1:17" x14ac:dyDescent="0.25">
      <c r="A21">
        <v>76</v>
      </c>
      <c r="B21">
        <v>0</v>
      </c>
      <c r="C21">
        <v>125</v>
      </c>
      <c r="E21">
        <f t="shared" si="0"/>
        <v>-1.0039727385398991</v>
      </c>
      <c r="F21">
        <f t="shared" si="1"/>
        <v>-0.71414284285428509</v>
      </c>
      <c r="G21">
        <f t="shared" si="2"/>
        <v>0.33070950098361607</v>
      </c>
    </row>
    <row r="22" spans="1:17" x14ac:dyDescent="0.25">
      <c r="A22">
        <v>75</v>
      </c>
      <c r="B22">
        <v>0</v>
      </c>
      <c r="C22">
        <v>121</v>
      </c>
      <c r="E22">
        <f t="shared" si="0"/>
        <v>-1.1482216952266664</v>
      </c>
      <c r="F22">
        <f t="shared" si="1"/>
        <v>-0.71414284285428509</v>
      </c>
      <c r="G22">
        <f t="shared" si="2"/>
        <v>-0.2651634737616384</v>
      </c>
    </row>
    <row r="23" spans="1:17" x14ac:dyDescent="0.25">
      <c r="A23">
        <v>79</v>
      </c>
      <c r="B23">
        <v>0</v>
      </c>
      <c r="C23">
        <v>123</v>
      </c>
      <c r="E23">
        <f t="shared" si="0"/>
        <v>-0.57122586847959733</v>
      </c>
      <c r="F23">
        <f t="shared" si="1"/>
        <v>-0.71414284285428509</v>
      </c>
      <c r="G23">
        <f t="shared" si="2"/>
        <v>3.2773013610988826E-2</v>
      </c>
    </row>
    <row r="24" spans="1:17" x14ac:dyDescent="0.25">
      <c r="A24">
        <v>88</v>
      </c>
      <c r="B24">
        <v>0</v>
      </c>
      <c r="C24">
        <v>114</v>
      </c>
      <c r="E24">
        <f t="shared" si="0"/>
        <v>0.72701474170130775</v>
      </c>
      <c r="F24">
        <f t="shared" si="1"/>
        <v>-0.71414284285428509</v>
      </c>
      <c r="G24">
        <f t="shared" si="2"/>
        <v>-1.3079411795658338</v>
      </c>
    </row>
    <row r="25" spans="1:17" x14ac:dyDescent="0.25">
      <c r="A25">
        <v>90</v>
      </c>
      <c r="B25">
        <v>1</v>
      </c>
      <c r="C25">
        <v>128</v>
      </c>
      <c r="E25">
        <f t="shared" si="0"/>
        <v>1.0155126550748423</v>
      </c>
      <c r="F25">
        <f t="shared" si="1"/>
        <v>1.3862772831877297</v>
      </c>
      <c r="G25">
        <f t="shared" si="2"/>
        <v>0.77761423204255697</v>
      </c>
    </row>
    <row r="26" spans="1:17" x14ac:dyDescent="0.25">
      <c r="A26">
        <v>96</v>
      </c>
      <c r="B26">
        <v>1</v>
      </c>
      <c r="C26">
        <v>129</v>
      </c>
      <c r="E26">
        <f t="shared" si="0"/>
        <v>1.8810063951954457</v>
      </c>
      <c r="F26">
        <f t="shared" si="1"/>
        <v>1.3862772831877297</v>
      </c>
      <c r="G26">
        <f t="shared" si="2"/>
        <v>0.92658247572887054</v>
      </c>
      <c r="I26" t="s">
        <v>31</v>
      </c>
    </row>
    <row r="27" spans="1:17" x14ac:dyDescent="0.25">
      <c r="A27">
        <v>77</v>
      </c>
      <c r="B27">
        <v>0</v>
      </c>
      <c r="C27">
        <v>114</v>
      </c>
      <c r="E27">
        <f t="shared" si="0"/>
        <v>-0.85972378185313181</v>
      </c>
      <c r="F27">
        <f t="shared" si="1"/>
        <v>-0.71414284285428509</v>
      </c>
      <c r="G27">
        <f t="shared" si="2"/>
        <v>-1.3079411795658338</v>
      </c>
    </row>
    <row r="28" spans="1:17" x14ac:dyDescent="0.25">
      <c r="A28">
        <v>80</v>
      </c>
      <c r="B28">
        <v>0</v>
      </c>
      <c r="C28">
        <v>113</v>
      </c>
      <c r="E28">
        <f t="shared" si="0"/>
        <v>-0.42697691179283015</v>
      </c>
      <c r="F28">
        <f t="shared" si="1"/>
        <v>-0.71414284285428509</v>
      </c>
      <c r="G28">
        <f t="shared" si="2"/>
        <v>-1.4569094232521473</v>
      </c>
    </row>
    <row r="29" spans="1:17" x14ac:dyDescent="0.25">
      <c r="A29">
        <v>76</v>
      </c>
      <c r="B29">
        <v>0</v>
      </c>
      <c r="C29">
        <v>125</v>
      </c>
      <c r="E29">
        <f t="shared" si="0"/>
        <v>-1.0039727385398991</v>
      </c>
      <c r="F29">
        <f t="shared" si="1"/>
        <v>-0.71414284285428509</v>
      </c>
      <c r="G29">
        <f t="shared" si="2"/>
        <v>0.33070950098361607</v>
      </c>
      <c r="I29" s="14" t="s">
        <v>32</v>
      </c>
      <c r="J29" s="14"/>
      <c r="K29" s="14"/>
      <c r="L29" s="14"/>
      <c r="M29" s="14"/>
      <c r="N29" s="14"/>
      <c r="O29" s="14"/>
      <c r="P29" s="14"/>
      <c r="Q29" s="14"/>
    </row>
    <row r="30" spans="1:17" x14ac:dyDescent="0.25">
      <c r="A30">
        <v>83</v>
      </c>
      <c r="B30">
        <v>0</v>
      </c>
      <c r="C30">
        <v>120</v>
      </c>
      <c r="E30">
        <f t="shared" si="0"/>
        <v>5.7699582674715913E-3</v>
      </c>
      <c r="F30">
        <f t="shared" si="1"/>
        <v>-0.71414284285428509</v>
      </c>
      <c r="G30">
        <f t="shared" si="2"/>
        <v>-0.41413171744795202</v>
      </c>
      <c r="I30" s="14"/>
      <c r="J30" s="14"/>
      <c r="K30" s="14"/>
      <c r="L30" s="14"/>
      <c r="M30" s="14"/>
      <c r="N30" s="14"/>
      <c r="O30" s="14"/>
      <c r="P30" s="14"/>
      <c r="Q30" s="14"/>
    </row>
    <row r="31" spans="1:17" x14ac:dyDescent="0.25">
      <c r="A31">
        <v>89</v>
      </c>
      <c r="B31">
        <v>1</v>
      </c>
      <c r="C31">
        <v>127</v>
      </c>
      <c r="E31">
        <f t="shared" si="0"/>
        <v>0.87126369838807505</v>
      </c>
      <c r="F31">
        <f t="shared" si="1"/>
        <v>1.3862772831877297</v>
      </c>
      <c r="G31">
        <f t="shared" si="2"/>
        <v>0.6286459883562433</v>
      </c>
    </row>
    <row r="32" spans="1:17" x14ac:dyDescent="0.25">
      <c r="A32">
        <v>92</v>
      </c>
      <c r="B32">
        <v>1</v>
      </c>
      <c r="C32">
        <v>134</v>
      </c>
      <c r="E32">
        <f t="shared" si="0"/>
        <v>1.3040105684483767</v>
      </c>
      <c r="F32">
        <f t="shared" si="1"/>
        <v>1.3862772831877297</v>
      </c>
      <c r="G32">
        <f t="shared" si="2"/>
        <v>1.6714236941604386</v>
      </c>
    </row>
    <row r="33" spans="1:7" x14ac:dyDescent="0.25">
      <c r="A33">
        <v>83</v>
      </c>
      <c r="B33">
        <v>0</v>
      </c>
      <c r="C33">
        <v>121</v>
      </c>
      <c r="E33">
        <f t="shared" si="0"/>
        <v>5.7699582674715913E-3</v>
      </c>
      <c r="F33">
        <f t="shared" si="1"/>
        <v>-0.71414284285428509</v>
      </c>
      <c r="G33">
        <f t="shared" si="2"/>
        <v>-0.2651634737616384</v>
      </c>
    </row>
    <row r="34" spans="1:7" x14ac:dyDescent="0.25">
      <c r="A34">
        <v>80</v>
      </c>
      <c r="B34">
        <v>0</v>
      </c>
      <c r="C34">
        <v>115</v>
      </c>
      <c r="E34">
        <f t="shared" si="0"/>
        <v>-0.42697691179283015</v>
      </c>
      <c r="F34">
        <f t="shared" si="1"/>
        <v>-0.71414284285428509</v>
      </c>
      <c r="G34">
        <f t="shared" si="2"/>
        <v>-1.1589729358795202</v>
      </c>
    </row>
    <row r="35" spans="1:7" x14ac:dyDescent="0.25">
      <c r="A35">
        <v>84</v>
      </c>
      <c r="B35">
        <v>0</v>
      </c>
      <c r="C35">
        <v>127</v>
      </c>
      <c r="E35">
        <f t="shared" si="0"/>
        <v>0.15001891495423883</v>
      </c>
      <c r="F35">
        <f t="shared" si="1"/>
        <v>-0.71414284285428509</v>
      </c>
      <c r="G35">
        <f t="shared" si="2"/>
        <v>0.6286459883562433</v>
      </c>
    </row>
    <row r="36" spans="1:7" x14ac:dyDescent="0.25">
      <c r="A36">
        <v>92</v>
      </c>
      <c r="B36">
        <v>0</v>
      </c>
      <c r="C36">
        <v>121</v>
      </c>
      <c r="E36">
        <f t="shared" si="0"/>
        <v>1.3040105684483767</v>
      </c>
      <c r="F36">
        <f t="shared" si="1"/>
        <v>-0.71414284285428509</v>
      </c>
      <c r="G36">
        <f t="shared" si="2"/>
        <v>-0.2651634737616384</v>
      </c>
    </row>
    <row r="37" spans="1:7" x14ac:dyDescent="0.25">
      <c r="A37">
        <v>83</v>
      </c>
      <c r="B37">
        <v>0</v>
      </c>
      <c r="C37">
        <v>127</v>
      </c>
      <c r="E37">
        <f t="shared" si="0"/>
        <v>5.7699582674715913E-3</v>
      </c>
      <c r="F37">
        <f t="shared" si="1"/>
        <v>-0.71414284285428509</v>
      </c>
      <c r="G37">
        <f t="shared" si="2"/>
        <v>0.6286459883562433</v>
      </c>
    </row>
    <row r="38" spans="1:7" x14ac:dyDescent="0.25">
      <c r="A38">
        <v>90</v>
      </c>
      <c r="B38">
        <v>1</v>
      </c>
      <c r="C38">
        <v>136</v>
      </c>
      <c r="E38">
        <f t="shared" si="0"/>
        <v>1.0155126550748423</v>
      </c>
      <c r="F38">
        <f t="shared" si="1"/>
        <v>1.3862772831877297</v>
      </c>
      <c r="G38">
        <f t="shared" si="2"/>
        <v>1.9693601815330659</v>
      </c>
    </row>
    <row r="39" spans="1:7" x14ac:dyDescent="0.25">
      <c r="A39">
        <v>85</v>
      </c>
      <c r="B39">
        <v>0</v>
      </c>
      <c r="C39">
        <v>117</v>
      </c>
      <c r="E39">
        <f t="shared" si="0"/>
        <v>0.29426787164100604</v>
      </c>
      <c r="F39">
        <f t="shared" si="1"/>
        <v>-0.71414284285428509</v>
      </c>
      <c r="G39">
        <f t="shared" si="2"/>
        <v>-0.86103644850689287</v>
      </c>
    </row>
    <row r="40" spans="1:7" x14ac:dyDescent="0.25">
      <c r="A40">
        <v>90</v>
      </c>
      <c r="B40">
        <v>1</v>
      </c>
      <c r="C40">
        <v>124</v>
      </c>
      <c r="E40">
        <f t="shared" si="0"/>
        <v>1.0155126550748423</v>
      </c>
      <c r="F40">
        <f t="shared" si="1"/>
        <v>1.3862772831877297</v>
      </c>
      <c r="G40">
        <f t="shared" si="2"/>
        <v>0.18174125729730245</v>
      </c>
    </row>
    <row r="41" spans="1:7" x14ac:dyDescent="0.25">
      <c r="A41">
        <v>74</v>
      </c>
      <c r="B41">
        <v>0</v>
      </c>
      <c r="C41">
        <v>120</v>
      </c>
      <c r="E41">
        <f t="shared" si="0"/>
        <v>-1.2924706519134335</v>
      </c>
      <c r="F41">
        <f t="shared" si="1"/>
        <v>-0.71414284285428509</v>
      </c>
      <c r="G41">
        <f t="shared" si="2"/>
        <v>-0.41413171744795202</v>
      </c>
    </row>
    <row r="42" spans="1:7" x14ac:dyDescent="0.25">
      <c r="A42">
        <v>92</v>
      </c>
      <c r="B42">
        <v>1</v>
      </c>
      <c r="C42">
        <v>128</v>
      </c>
      <c r="E42">
        <f t="shared" si="0"/>
        <v>1.3040105684483767</v>
      </c>
      <c r="F42">
        <f t="shared" si="1"/>
        <v>1.3862772831877297</v>
      </c>
      <c r="G42">
        <f t="shared" si="2"/>
        <v>0.77761423204255697</v>
      </c>
    </row>
    <row r="43" spans="1:7" x14ac:dyDescent="0.25">
      <c r="A43">
        <v>80</v>
      </c>
      <c r="B43">
        <v>0</v>
      </c>
      <c r="C43">
        <v>116</v>
      </c>
      <c r="E43">
        <f t="shared" si="0"/>
        <v>-0.42697691179283015</v>
      </c>
      <c r="F43">
        <f t="shared" si="1"/>
        <v>-0.71414284285428509</v>
      </c>
      <c r="G43">
        <f t="shared" si="2"/>
        <v>-1.0100046921932064</v>
      </c>
    </row>
    <row r="44" spans="1:7" x14ac:dyDescent="0.25">
      <c r="A44">
        <v>89</v>
      </c>
      <c r="B44">
        <v>1</v>
      </c>
      <c r="C44">
        <v>132</v>
      </c>
      <c r="E44">
        <f t="shared" si="0"/>
        <v>0.87126369838807505</v>
      </c>
      <c r="F44">
        <f t="shared" si="1"/>
        <v>1.3862772831877297</v>
      </c>
      <c r="G44">
        <f t="shared" si="2"/>
        <v>1.3734872067878114</v>
      </c>
    </row>
    <row r="45" spans="1:7" x14ac:dyDescent="0.25">
      <c r="A45">
        <v>96</v>
      </c>
      <c r="B45">
        <v>1</v>
      </c>
      <c r="C45">
        <v>137</v>
      </c>
      <c r="E45">
        <f t="shared" si="0"/>
        <v>1.8810063951954457</v>
      </c>
      <c r="F45">
        <f t="shared" si="1"/>
        <v>1.3862772831877297</v>
      </c>
      <c r="G45">
        <f t="shared" si="2"/>
        <v>2.1183284252193797</v>
      </c>
    </row>
    <row r="46" spans="1:7" x14ac:dyDescent="0.25">
      <c r="A46">
        <v>89</v>
      </c>
      <c r="B46">
        <v>0</v>
      </c>
      <c r="C46">
        <v>117</v>
      </c>
      <c r="E46">
        <f t="shared" si="0"/>
        <v>0.87126369838807505</v>
      </c>
      <c r="F46">
        <f t="shared" si="1"/>
        <v>-0.71414284285428509</v>
      </c>
      <c r="G46">
        <f t="shared" si="2"/>
        <v>-0.86103644850689287</v>
      </c>
    </row>
    <row r="47" spans="1:7" x14ac:dyDescent="0.25">
      <c r="A47">
        <v>77</v>
      </c>
      <c r="B47">
        <v>0</v>
      </c>
      <c r="C47">
        <v>116</v>
      </c>
      <c r="E47">
        <f t="shared" si="0"/>
        <v>-0.85972378185313181</v>
      </c>
      <c r="F47">
        <f t="shared" si="1"/>
        <v>-0.71414284285428509</v>
      </c>
      <c r="G47">
        <f t="shared" si="2"/>
        <v>-1.0100046921932064</v>
      </c>
    </row>
    <row r="48" spans="1:7" x14ac:dyDescent="0.25">
      <c r="A48">
        <v>81</v>
      </c>
      <c r="B48">
        <v>0</v>
      </c>
      <c r="C48">
        <v>119</v>
      </c>
      <c r="E48">
        <f t="shared" si="0"/>
        <v>-0.28272795510606291</v>
      </c>
      <c r="F48">
        <f t="shared" si="1"/>
        <v>-0.71414284285428509</v>
      </c>
      <c r="G48">
        <f t="shared" si="2"/>
        <v>-0.56309996113426564</v>
      </c>
    </row>
    <row r="49" spans="1:7" x14ac:dyDescent="0.25">
      <c r="A49">
        <v>76</v>
      </c>
      <c r="B49">
        <v>0</v>
      </c>
      <c r="C49">
        <v>123</v>
      </c>
      <c r="E49">
        <f t="shared" si="0"/>
        <v>-1.0039727385398991</v>
      </c>
      <c r="F49">
        <f t="shared" si="1"/>
        <v>-0.71414284285428509</v>
      </c>
      <c r="G49">
        <f t="shared" si="2"/>
        <v>3.2773013610988826E-2</v>
      </c>
    </row>
    <row r="50" spans="1:7" x14ac:dyDescent="0.25">
      <c r="A50">
        <v>83</v>
      </c>
      <c r="B50">
        <v>0</v>
      </c>
      <c r="C50">
        <v>116</v>
      </c>
      <c r="E50">
        <f t="shared" si="0"/>
        <v>5.7699582674715913E-3</v>
      </c>
      <c r="F50">
        <f t="shared" si="1"/>
        <v>-0.71414284285428509</v>
      </c>
      <c r="G50">
        <f t="shared" si="2"/>
        <v>-1.0100046921932064</v>
      </c>
    </row>
    <row r="51" spans="1:7" x14ac:dyDescent="0.25">
      <c r="A51">
        <v>78</v>
      </c>
      <c r="B51">
        <v>1</v>
      </c>
      <c r="C51">
        <v>124</v>
      </c>
      <c r="E51">
        <f t="shared" si="0"/>
        <v>-0.71547482516636463</v>
      </c>
      <c r="F51">
        <f t="shared" si="1"/>
        <v>1.3862772831877297</v>
      </c>
      <c r="G51">
        <f t="shared" si="2"/>
        <v>0.18174125729730245</v>
      </c>
    </row>
    <row r="52" spans="1:7" x14ac:dyDescent="0.25">
      <c r="A52">
        <v>95</v>
      </c>
      <c r="B52">
        <v>1</v>
      </c>
      <c r="C52">
        <v>129</v>
      </c>
      <c r="E52">
        <f t="shared" si="0"/>
        <v>1.7367574385086784</v>
      </c>
      <c r="F52">
        <f t="shared" si="1"/>
        <v>1.3862772831877297</v>
      </c>
      <c r="G52">
        <f t="shared" si="2"/>
        <v>0.92658247572887054</v>
      </c>
    </row>
    <row r="53" spans="1:7" x14ac:dyDescent="0.25">
      <c r="A53">
        <v>91</v>
      </c>
      <c r="B53">
        <v>1</v>
      </c>
      <c r="C53">
        <v>130</v>
      </c>
      <c r="E53">
        <f t="shared" si="0"/>
        <v>1.1597616117616094</v>
      </c>
      <c r="F53">
        <f t="shared" si="1"/>
        <v>1.3862772831877297</v>
      </c>
      <c r="G53">
        <f t="shared" si="2"/>
        <v>1.0755507194151841</v>
      </c>
    </row>
    <row r="54" spans="1:7" x14ac:dyDescent="0.25">
      <c r="A54">
        <v>91</v>
      </c>
      <c r="B54">
        <v>1</v>
      </c>
      <c r="C54">
        <v>132</v>
      </c>
      <c r="E54">
        <f t="shared" si="0"/>
        <v>1.1597616117616094</v>
      </c>
      <c r="F54">
        <f t="shared" si="1"/>
        <v>1.3862772831877297</v>
      </c>
      <c r="G54">
        <f t="shared" si="2"/>
        <v>1.3734872067878114</v>
      </c>
    </row>
    <row r="55" spans="1:7" x14ac:dyDescent="0.25">
      <c r="A55">
        <v>86</v>
      </c>
      <c r="B55">
        <v>0</v>
      </c>
      <c r="C55">
        <v>117</v>
      </c>
      <c r="E55">
        <f t="shared" si="0"/>
        <v>0.43851682832777328</v>
      </c>
      <c r="F55">
        <f t="shared" si="1"/>
        <v>-0.71414284285428509</v>
      </c>
      <c r="G55">
        <f t="shared" si="2"/>
        <v>-0.86103644850689287</v>
      </c>
    </row>
    <row r="56" spans="1:7" x14ac:dyDescent="0.25">
      <c r="A56">
        <v>89</v>
      </c>
      <c r="B56">
        <v>1</v>
      </c>
      <c r="C56">
        <v>129</v>
      </c>
      <c r="E56">
        <f t="shared" si="0"/>
        <v>0.87126369838807505</v>
      </c>
      <c r="F56">
        <f t="shared" si="1"/>
        <v>1.3862772831877297</v>
      </c>
      <c r="G56">
        <f t="shared" si="2"/>
        <v>0.92658247572887054</v>
      </c>
    </row>
    <row r="57" spans="1:7" x14ac:dyDescent="0.25">
      <c r="A57">
        <v>79</v>
      </c>
      <c r="B57">
        <v>0</v>
      </c>
      <c r="C57">
        <v>118</v>
      </c>
      <c r="E57">
        <f t="shared" si="0"/>
        <v>-0.57122586847959733</v>
      </c>
      <c r="F57">
        <f t="shared" si="1"/>
        <v>-0.71414284285428509</v>
      </c>
      <c r="G57">
        <f t="shared" si="2"/>
        <v>-0.71206820482057931</v>
      </c>
    </row>
    <row r="58" spans="1:7" x14ac:dyDescent="0.25">
      <c r="A58">
        <v>74</v>
      </c>
      <c r="B58">
        <v>0</v>
      </c>
      <c r="C58">
        <v>120</v>
      </c>
      <c r="E58">
        <f t="shared" si="0"/>
        <v>-1.2924706519134335</v>
      </c>
      <c r="F58">
        <f t="shared" si="1"/>
        <v>-0.71414284285428509</v>
      </c>
      <c r="G58">
        <f t="shared" si="2"/>
        <v>-0.41413171744795202</v>
      </c>
    </row>
    <row r="59" spans="1:7" x14ac:dyDescent="0.25">
      <c r="A59">
        <v>82</v>
      </c>
      <c r="B59">
        <v>1</v>
      </c>
      <c r="C59">
        <v>138</v>
      </c>
      <c r="E59">
        <f t="shared" si="0"/>
        <v>-0.13847899841929565</v>
      </c>
      <c r="F59">
        <f t="shared" si="1"/>
        <v>1.3862772831877297</v>
      </c>
      <c r="G59">
        <f t="shared" si="2"/>
        <v>2.267296668905693</v>
      </c>
    </row>
    <row r="60" spans="1:7" x14ac:dyDescent="0.25">
      <c r="A60">
        <v>76</v>
      </c>
      <c r="B60">
        <v>0</v>
      </c>
      <c r="C60">
        <v>117</v>
      </c>
      <c r="E60">
        <f t="shared" si="0"/>
        <v>-1.0039727385398991</v>
      </c>
      <c r="F60">
        <f t="shared" si="1"/>
        <v>-0.71414284285428509</v>
      </c>
      <c r="G60">
        <f t="shared" si="2"/>
        <v>-0.86103644850689287</v>
      </c>
    </row>
    <row r="61" spans="1:7" x14ac:dyDescent="0.25">
      <c r="A61">
        <v>81</v>
      </c>
      <c r="B61">
        <v>0</v>
      </c>
      <c r="C61">
        <v>113</v>
      </c>
      <c r="E61">
        <f t="shared" si="0"/>
        <v>-0.28272795510606291</v>
      </c>
      <c r="F61">
        <f t="shared" si="1"/>
        <v>-0.71414284285428509</v>
      </c>
      <c r="G61">
        <f t="shared" si="2"/>
        <v>-1.4569094232521473</v>
      </c>
    </row>
    <row r="62" spans="1:7" x14ac:dyDescent="0.25">
      <c r="A62">
        <v>77</v>
      </c>
      <c r="B62">
        <v>0</v>
      </c>
      <c r="C62">
        <v>122</v>
      </c>
      <c r="E62">
        <f t="shared" si="0"/>
        <v>-0.85972378185313181</v>
      </c>
      <c r="F62">
        <f t="shared" si="1"/>
        <v>-0.71414284285428509</v>
      </c>
      <c r="G62">
        <f t="shared" si="2"/>
        <v>-0.1161952300753248</v>
      </c>
    </row>
    <row r="63" spans="1:7" x14ac:dyDescent="0.25">
      <c r="A63">
        <v>73</v>
      </c>
      <c r="B63">
        <v>0</v>
      </c>
      <c r="C63">
        <v>115</v>
      </c>
      <c r="E63">
        <f t="shared" si="0"/>
        <v>-1.4367196086002008</v>
      </c>
      <c r="F63">
        <f t="shared" si="1"/>
        <v>-0.71414284285428509</v>
      </c>
      <c r="G63">
        <f t="shared" si="2"/>
        <v>-1.1589729358795202</v>
      </c>
    </row>
    <row r="64" spans="1:7" x14ac:dyDescent="0.25">
      <c r="A64">
        <v>85</v>
      </c>
      <c r="B64">
        <v>0</v>
      </c>
      <c r="C64">
        <v>120</v>
      </c>
      <c r="E64">
        <f t="shared" si="0"/>
        <v>0.29426787164100604</v>
      </c>
      <c r="F64">
        <f t="shared" si="1"/>
        <v>-0.71414284285428509</v>
      </c>
      <c r="G64">
        <f t="shared" si="2"/>
        <v>-0.41413171744795202</v>
      </c>
    </row>
    <row r="65" spans="1:7" x14ac:dyDescent="0.25">
      <c r="A65">
        <v>76</v>
      </c>
      <c r="B65">
        <v>0</v>
      </c>
      <c r="C65">
        <v>117</v>
      </c>
      <c r="E65">
        <f t="shared" si="0"/>
        <v>-1.0039727385398991</v>
      </c>
      <c r="F65">
        <f t="shared" si="1"/>
        <v>-0.71414284285428509</v>
      </c>
      <c r="G65">
        <f t="shared" si="2"/>
        <v>-0.86103644850689287</v>
      </c>
    </row>
    <row r="66" spans="1:7" x14ac:dyDescent="0.25">
      <c r="A66">
        <v>80</v>
      </c>
      <c r="B66">
        <v>0</v>
      </c>
      <c r="C66">
        <v>123</v>
      </c>
      <c r="E66">
        <f t="shared" si="0"/>
        <v>-0.42697691179283015</v>
      </c>
      <c r="F66">
        <f t="shared" si="1"/>
        <v>-0.71414284285428509</v>
      </c>
      <c r="G66">
        <f t="shared" si="2"/>
        <v>3.2773013610988826E-2</v>
      </c>
    </row>
    <row r="67" spans="1:7" x14ac:dyDescent="0.25">
      <c r="A67">
        <v>80</v>
      </c>
      <c r="B67">
        <v>0</v>
      </c>
      <c r="C67">
        <v>123</v>
      </c>
      <c r="E67">
        <f t="shared" ref="E67:E101" si="3">(A67-A$102)/A$103</f>
        <v>-0.42697691179283015</v>
      </c>
      <c r="F67">
        <f t="shared" ref="F67:F101" si="4">(B67-B$102)/B$103</f>
        <v>-0.71414284285428509</v>
      </c>
      <c r="G67">
        <f t="shared" ref="G67:G101" si="5">(C67-C$102)/C$103</f>
        <v>3.2773013610988826E-2</v>
      </c>
    </row>
    <row r="68" spans="1:7" x14ac:dyDescent="0.25">
      <c r="A68">
        <v>79</v>
      </c>
      <c r="B68">
        <v>0</v>
      </c>
      <c r="C68">
        <v>119</v>
      </c>
      <c r="E68">
        <f t="shared" si="3"/>
        <v>-0.57122586847959733</v>
      </c>
      <c r="F68">
        <f t="shared" si="4"/>
        <v>-0.71414284285428509</v>
      </c>
      <c r="G68">
        <f t="shared" si="5"/>
        <v>-0.56309996113426564</v>
      </c>
    </row>
    <row r="69" spans="1:7" x14ac:dyDescent="0.25">
      <c r="A69">
        <v>82</v>
      </c>
      <c r="B69">
        <v>0</v>
      </c>
      <c r="C69">
        <v>110</v>
      </c>
      <c r="E69">
        <f t="shared" si="3"/>
        <v>-0.13847899841929565</v>
      </c>
      <c r="F69">
        <f t="shared" si="4"/>
        <v>-0.71414284285428509</v>
      </c>
      <c r="G69">
        <f t="shared" si="5"/>
        <v>-1.9038141543110882</v>
      </c>
    </row>
    <row r="70" spans="1:7" x14ac:dyDescent="0.25">
      <c r="A70">
        <v>79</v>
      </c>
      <c r="B70">
        <v>0</v>
      </c>
      <c r="C70">
        <v>121</v>
      </c>
      <c r="E70">
        <f t="shared" si="3"/>
        <v>-0.57122586847959733</v>
      </c>
      <c r="F70">
        <f t="shared" si="4"/>
        <v>-0.71414284285428509</v>
      </c>
      <c r="G70">
        <f t="shared" si="5"/>
        <v>-0.2651634737616384</v>
      </c>
    </row>
    <row r="71" spans="1:7" x14ac:dyDescent="0.25">
      <c r="A71">
        <v>82</v>
      </c>
      <c r="B71">
        <v>1</v>
      </c>
      <c r="C71">
        <v>138</v>
      </c>
      <c r="E71">
        <f t="shared" si="3"/>
        <v>-0.13847899841929565</v>
      </c>
      <c r="F71">
        <f t="shared" si="4"/>
        <v>1.3862772831877297</v>
      </c>
      <c r="G71">
        <f t="shared" si="5"/>
        <v>2.267296668905693</v>
      </c>
    </row>
    <row r="72" spans="1:7" x14ac:dyDescent="0.25">
      <c r="A72">
        <v>75</v>
      </c>
      <c r="B72">
        <v>0</v>
      </c>
      <c r="C72">
        <v>125</v>
      </c>
      <c r="E72">
        <f t="shared" si="3"/>
        <v>-1.1482216952266664</v>
      </c>
      <c r="F72">
        <f t="shared" si="4"/>
        <v>-0.71414284285428509</v>
      </c>
      <c r="G72">
        <f t="shared" si="5"/>
        <v>0.33070950098361607</v>
      </c>
    </row>
    <row r="73" spans="1:7" x14ac:dyDescent="0.25">
      <c r="A73">
        <v>91</v>
      </c>
      <c r="B73">
        <v>1</v>
      </c>
      <c r="C73">
        <v>122</v>
      </c>
      <c r="E73">
        <f t="shared" si="3"/>
        <v>1.1597616117616094</v>
      </c>
      <c r="F73">
        <f t="shared" si="4"/>
        <v>1.3862772831877297</v>
      </c>
      <c r="G73">
        <f t="shared" si="5"/>
        <v>-0.1161952300753248</v>
      </c>
    </row>
    <row r="74" spans="1:7" x14ac:dyDescent="0.25">
      <c r="A74">
        <v>74</v>
      </c>
      <c r="B74">
        <v>0</v>
      </c>
      <c r="C74">
        <v>120</v>
      </c>
      <c r="E74">
        <f t="shared" si="3"/>
        <v>-1.2924706519134335</v>
      </c>
      <c r="F74">
        <f t="shared" si="4"/>
        <v>-0.71414284285428509</v>
      </c>
      <c r="G74">
        <f t="shared" si="5"/>
        <v>-0.41413171744795202</v>
      </c>
    </row>
    <row r="75" spans="1:7" x14ac:dyDescent="0.25">
      <c r="A75">
        <v>78</v>
      </c>
      <c r="B75">
        <v>0</v>
      </c>
      <c r="C75">
        <v>117</v>
      </c>
      <c r="E75">
        <f t="shared" si="3"/>
        <v>-0.71547482516636463</v>
      </c>
      <c r="F75">
        <f t="shared" si="4"/>
        <v>-0.71414284285428509</v>
      </c>
      <c r="G75">
        <f t="shared" si="5"/>
        <v>-0.86103644850689287</v>
      </c>
    </row>
    <row r="76" spans="1:7" x14ac:dyDescent="0.25">
      <c r="A76">
        <v>85</v>
      </c>
      <c r="B76">
        <v>1</v>
      </c>
      <c r="C76">
        <v>125</v>
      </c>
      <c r="E76">
        <f t="shared" si="3"/>
        <v>0.29426787164100604</v>
      </c>
      <c r="F76">
        <f t="shared" si="4"/>
        <v>1.3862772831877297</v>
      </c>
      <c r="G76">
        <f t="shared" si="5"/>
        <v>0.33070950098361607</v>
      </c>
    </row>
    <row r="77" spans="1:7" x14ac:dyDescent="0.25">
      <c r="A77">
        <v>84</v>
      </c>
      <c r="B77">
        <v>1</v>
      </c>
      <c r="C77">
        <v>124</v>
      </c>
      <c r="E77">
        <f t="shared" si="3"/>
        <v>0.15001891495423883</v>
      </c>
      <c r="F77">
        <f t="shared" si="4"/>
        <v>1.3862772831877297</v>
      </c>
      <c r="G77">
        <f t="shared" si="5"/>
        <v>0.18174125729730245</v>
      </c>
    </row>
    <row r="78" spans="1:7" x14ac:dyDescent="0.25">
      <c r="A78">
        <v>75</v>
      </c>
      <c r="B78">
        <v>0</v>
      </c>
      <c r="C78">
        <v>121</v>
      </c>
      <c r="E78">
        <f t="shared" si="3"/>
        <v>-1.1482216952266664</v>
      </c>
      <c r="F78">
        <f t="shared" si="4"/>
        <v>-0.71414284285428509</v>
      </c>
      <c r="G78">
        <f t="shared" si="5"/>
        <v>-0.2651634737616384</v>
      </c>
    </row>
    <row r="79" spans="1:7" x14ac:dyDescent="0.25">
      <c r="A79">
        <v>78</v>
      </c>
      <c r="B79">
        <v>0</v>
      </c>
      <c r="C79">
        <v>118</v>
      </c>
      <c r="E79">
        <f t="shared" si="3"/>
        <v>-0.71547482516636463</v>
      </c>
      <c r="F79">
        <f t="shared" si="4"/>
        <v>-0.71414284285428509</v>
      </c>
      <c r="G79">
        <f t="shared" si="5"/>
        <v>-0.71206820482057931</v>
      </c>
    </row>
    <row r="80" spans="1:7" x14ac:dyDescent="0.25">
      <c r="A80">
        <v>81</v>
      </c>
      <c r="B80">
        <v>0</v>
      </c>
      <c r="C80">
        <v>120</v>
      </c>
      <c r="E80">
        <f t="shared" si="3"/>
        <v>-0.28272795510606291</v>
      </c>
      <c r="F80">
        <f t="shared" si="4"/>
        <v>-0.71414284285428509</v>
      </c>
      <c r="G80">
        <f t="shared" si="5"/>
        <v>-0.41413171744795202</v>
      </c>
    </row>
    <row r="81" spans="1:7" x14ac:dyDescent="0.25">
      <c r="A81">
        <v>79</v>
      </c>
      <c r="B81">
        <v>0</v>
      </c>
      <c r="C81">
        <v>118</v>
      </c>
      <c r="E81">
        <f t="shared" si="3"/>
        <v>-0.57122586847959733</v>
      </c>
      <c r="F81">
        <f t="shared" si="4"/>
        <v>-0.71414284285428509</v>
      </c>
      <c r="G81">
        <f t="shared" si="5"/>
        <v>-0.71206820482057931</v>
      </c>
    </row>
    <row r="82" spans="1:7" x14ac:dyDescent="0.25">
      <c r="A82">
        <v>85</v>
      </c>
      <c r="B82">
        <v>0</v>
      </c>
      <c r="C82">
        <v>118</v>
      </c>
      <c r="E82">
        <f t="shared" si="3"/>
        <v>0.29426787164100604</v>
      </c>
      <c r="F82">
        <f t="shared" si="4"/>
        <v>-0.71414284285428509</v>
      </c>
      <c r="G82">
        <f t="shared" si="5"/>
        <v>-0.71206820482057931</v>
      </c>
    </row>
    <row r="83" spans="1:7" x14ac:dyDescent="0.25">
      <c r="A83">
        <v>79</v>
      </c>
      <c r="B83">
        <v>0</v>
      </c>
      <c r="C83">
        <v>122</v>
      </c>
      <c r="E83">
        <f t="shared" si="3"/>
        <v>-0.57122586847959733</v>
      </c>
      <c r="F83">
        <f t="shared" si="4"/>
        <v>-0.71414284285428509</v>
      </c>
      <c r="G83">
        <f t="shared" si="5"/>
        <v>-0.1161952300753248</v>
      </c>
    </row>
    <row r="84" spans="1:7" x14ac:dyDescent="0.25">
      <c r="A84">
        <v>82</v>
      </c>
      <c r="B84">
        <v>1</v>
      </c>
      <c r="C84">
        <v>134</v>
      </c>
      <c r="E84">
        <f t="shared" si="3"/>
        <v>-0.13847899841929565</v>
      </c>
      <c r="F84">
        <f t="shared" si="4"/>
        <v>1.3862772831877297</v>
      </c>
      <c r="G84">
        <f t="shared" si="5"/>
        <v>1.6714236941604386</v>
      </c>
    </row>
    <row r="85" spans="1:7" x14ac:dyDescent="0.25">
      <c r="A85">
        <v>80</v>
      </c>
      <c r="B85">
        <v>0</v>
      </c>
      <c r="C85">
        <v>131</v>
      </c>
      <c r="E85">
        <f t="shared" si="3"/>
        <v>-0.42697691179283015</v>
      </c>
      <c r="F85">
        <f t="shared" si="4"/>
        <v>-0.71414284285428509</v>
      </c>
      <c r="G85">
        <f t="shared" si="5"/>
        <v>1.2245189631014979</v>
      </c>
    </row>
    <row r="86" spans="1:7" x14ac:dyDescent="0.25">
      <c r="A86">
        <v>80</v>
      </c>
      <c r="B86">
        <v>0</v>
      </c>
      <c r="C86">
        <v>113</v>
      </c>
      <c r="E86">
        <f t="shared" si="3"/>
        <v>-0.42697691179283015</v>
      </c>
      <c r="F86">
        <f t="shared" si="4"/>
        <v>-0.71414284285428509</v>
      </c>
      <c r="G86">
        <f t="shared" si="5"/>
        <v>-1.4569094232521473</v>
      </c>
    </row>
    <row r="87" spans="1:7" x14ac:dyDescent="0.25">
      <c r="A87">
        <v>92</v>
      </c>
      <c r="B87">
        <v>1</v>
      </c>
      <c r="C87">
        <v>125</v>
      </c>
      <c r="E87">
        <f t="shared" si="3"/>
        <v>1.3040105684483767</v>
      </c>
      <c r="F87">
        <f t="shared" si="4"/>
        <v>1.3862772831877297</v>
      </c>
      <c r="G87">
        <f t="shared" si="5"/>
        <v>0.33070950098361607</v>
      </c>
    </row>
    <row r="88" spans="1:7" x14ac:dyDescent="0.25">
      <c r="A88">
        <v>92</v>
      </c>
      <c r="B88">
        <v>1</v>
      </c>
      <c r="C88">
        <v>135</v>
      </c>
      <c r="E88">
        <f t="shared" si="3"/>
        <v>1.3040105684483767</v>
      </c>
      <c r="F88">
        <f t="shared" si="4"/>
        <v>1.3862772831877297</v>
      </c>
      <c r="G88">
        <f t="shared" si="5"/>
        <v>1.8203919378467524</v>
      </c>
    </row>
    <row r="89" spans="1:7" x14ac:dyDescent="0.25">
      <c r="A89">
        <v>96</v>
      </c>
      <c r="B89">
        <v>1</v>
      </c>
      <c r="C89">
        <v>128</v>
      </c>
      <c r="E89">
        <f t="shared" si="3"/>
        <v>1.8810063951954457</v>
      </c>
      <c r="F89">
        <f t="shared" si="4"/>
        <v>1.3862772831877297</v>
      </c>
      <c r="G89">
        <f t="shared" si="5"/>
        <v>0.77761423204255697</v>
      </c>
    </row>
    <row r="90" spans="1:7" x14ac:dyDescent="0.25">
      <c r="A90">
        <v>87</v>
      </c>
      <c r="B90">
        <v>1</v>
      </c>
      <c r="C90">
        <v>123</v>
      </c>
      <c r="E90">
        <f t="shared" si="3"/>
        <v>0.58276578501454057</v>
      </c>
      <c r="F90">
        <f t="shared" si="4"/>
        <v>1.3862772831877297</v>
      </c>
      <c r="G90">
        <f t="shared" si="5"/>
        <v>3.2773013610988826E-2</v>
      </c>
    </row>
    <row r="91" spans="1:7" x14ac:dyDescent="0.25">
      <c r="A91">
        <v>81</v>
      </c>
      <c r="B91">
        <v>0</v>
      </c>
      <c r="C91">
        <v>122</v>
      </c>
      <c r="E91">
        <f t="shared" si="3"/>
        <v>-0.28272795510606291</v>
      </c>
      <c r="F91">
        <f t="shared" si="4"/>
        <v>-0.71414284285428509</v>
      </c>
      <c r="G91">
        <f t="shared" si="5"/>
        <v>-0.1161952300753248</v>
      </c>
    </row>
    <row r="92" spans="1:7" x14ac:dyDescent="0.25">
      <c r="A92">
        <v>90</v>
      </c>
      <c r="B92">
        <v>1</v>
      </c>
      <c r="C92">
        <v>138</v>
      </c>
      <c r="E92">
        <f t="shared" si="3"/>
        <v>1.0155126550748423</v>
      </c>
      <c r="F92">
        <f t="shared" si="4"/>
        <v>1.3862772831877297</v>
      </c>
      <c r="G92">
        <f t="shared" si="5"/>
        <v>2.267296668905693</v>
      </c>
    </row>
    <row r="93" spans="1:7" x14ac:dyDescent="0.25">
      <c r="A93">
        <v>77</v>
      </c>
      <c r="B93">
        <v>0</v>
      </c>
      <c r="C93">
        <v>124</v>
      </c>
      <c r="E93">
        <f t="shared" si="3"/>
        <v>-0.85972378185313181</v>
      </c>
      <c r="F93">
        <f t="shared" si="4"/>
        <v>-0.71414284285428509</v>
      </c>
      <c r="G93">
        <f t="shared" si="5"/>
        <v>0.18174125729730245</v>
      </c>
    </row>
    <row r="94" spans="1:7" x14ac:dyDescent="0.25">
      <c r="A94">
        <v>91</v>
      </c>
      <c r="B94">
        <v>0</v>
      </c>
      <c r="C94">
        <v>130</v>
      </c>
      <c r="E94">
        <f t="shared" si="3"/>
        <v>1.1597616117616094</v>
      </c>
      <c r="F94">
        <f t="shared" si="4"/>
        <v>-0.71414284285428509</v>
      </c>
      <c r="G94">
        <f t="shared" si="5"/>
        <v>1.0755507194151841</v>
      </c>
    </row>
    <row r="95" spans="1:7" x14ac:dyDescent="0.25">
      <c r="A95">
        <v>79</v>
      </c>
      <c r="B95">
        <v>0</v>
      </c>
      <c r="C95">
        <v>123</v>
      </c>
      <c r="E95">
        <f t="shared" si="3"/>
        <v>-0.57122586847959733</v>
      </c>
      <c r="F95">
        <f t="shared" si="4"/>
        <v>-0.71414284285428509</v>
      </c>
      <c r="G95">
        <f t="shared" si="5"/>
        <v>3.2773013610988826E-2</v>
      </c>
    </row>
    <row r="96" spans="1:7" x14ac:dyDescent="0.25">
      <c r="A96">
        <v>73</v>
      </c>
      <c r="B96">
        <v>0</v>
      </c>
      <c r="C96">
        <v>129</v>
      </c>
      <c r="E96">
        <f t="shared" si="3"/>
        <v>-1.4367196086002008</v>
      </c>
      <c r="F96">
        <f t="shared" si="4"/>
        <v>-0.71414284285428509</v>
      </c>
      <c r="G96">
        <f t="shared" si="5"/>
        <v>0.92658247572887054</v>
      </c>
    </row>
    <row r="97" spans="1:7" x14ac:dyDescent="0.25">
      <c r="A97">
        <v>99</v>
      </c>
      <c r="B97">
        <v>1</v>
      </c>
      <c r="C97">
        <v>128</v>
      </c>
      <c r="E97">
        <f t="shared" si="3"/>
        <v>2.3137532652557473</v>
      </c>
      <c r="F97">
        <f t="shared" si="4"/>
        <v>1.3862772831877297</v>
      </c>
      <c r="G97">
        <f t="shared" si="5"/>
        <v>0.77761423204255697</v>
      </c>
    </row>
    <row r="98" spans="1:7" x14ac:dyDescent="0.25">
      <c r="A98">
        <v>92</v>
      </c>
      <c r="B98">
        <v>1</v>
      </c>
      <c r="C98">
        <v>124</v>
      </c>
      <c r="E98">
        <f t="shared" si="3"/>
        <v>1.3040105684483767</v>
      </c>
      <c r="F98">
        <f t="shared" si="4"/>
        <v>1.3862772831877297</v>
      </c>
      <c r="G98">
        <f t="shared" si="5"/>
        <v>0.18174125729730245</v>
      </c>
    </row>
    <row r="99" spans="1:7" x14ac:dyDescent="0.25">
      <c r="A99">
        <v>74</v>
      </c>
      <c r="B99">
        <v>0</v>
      </c>
      <c r="C99">
        <v>119</v>
      </c>
      <c r="E99">
        <f t="shared" si="3"/>
        <v>-1.2924706519134335</v>
      </c>
      <c r="F99">
        <f t="shared" si="4"/>
        <v>-0.71414284285428509</v>
      </c>
      <c r="G99">
        <f t="shared" si="5"/>
        <v>-0.56309996113426564</v>
      </c>
    </row>
    <row r="100" spans="1:7" x14ac:dyDescent="0.25">
      <c r="A100">
        <v>93</v>
      </c>
      <c r="B100">
        <v>1</v>
      </c>
      <c r="C100">
        <v>136</v>
      </c>
      <c r="E100">
        <f t="shared" si="3"/>
        <v>1.448259525135144</v>
      </c>
      <c r="F100">
        <f t="shared" si="4"/>
        <v>1.3862772831877297</v>
      </c>
      <c r="G100">
        <f t="shared" si="5"/>
        <v>1.9693601815330659</v>
      </c>
    </row>
    <row r="101" spans="1:7" x14ac:dyDescent="0.25">
      <c r="A101">
        <v>86</v>
      </c>
      <c r="B101">
        <v>0</v>
      </c>
      <c r="C101">
        <v>114</v>
      </c>
      <c r="E101">
        <f t="shared" si="3"/>
        <v>0.43851682832777328</v>
      </c>
      <c r="F101">
        <f t="shared" si="4"/>
        <v>-0.71414284285428509</v>
      </c>
      <c r="G101">
        <f t="shared" si="5"/>
        <v>-1.3079411795658338</v>
      </c>
    </row>
    <row r="102" spans="1:7" x14ac:dyDescent="0.25">
      <c r="A102">
        <f>AVERAGE(A2:A101)</f>
        <v>82.96</v>
      </c>
      <c r="B102">
        <f t="shared" ref="B102:C102" si="6">AVERAGE(B2:B101)</f>
        <v>0.34</v>
      </c>
      <c r="C102">
        <f t="shared" si="6"/>
        <v>122.78</v>
      </c>
      <c r="E102">
        <f>AVERAGE(E2:E101)</f>
        <v>8.4932061383824479E-16</v>
      </c>
      <c r="F102">
        <f t="shared" ref="F102" si="7">AVERAGE(F2:F101)</f>
        <v>2.4424906541753444E-17</v>
      </c>
      <c r="G102">
        <f t="shared" ref="G102" si="8">AVERAGE(G2:G101)</f>
        <v>-1.6209256159527285E-16</v>
      </c>
    </row>
    <row r="103" spans="1:7" x14ac:dyDescent="0.25">
      <c r="A103">
        <f>STDEV(A2:A101)</f>
        <v>6.9324591523491801</v>
      </c>
      <c r="B103">
        <f t="shared" ref="B103:C103" si="9">STDEV(B2:B101)</f>
        <v>0.4760952285695233</v>
      </c>
      <c r="C103">
        <f t="shared" si="9"/>
        <v>6.7128401010468144</v>
      </c>
      <c r="E103">
        <f>STDEV(E2:E101)</f>
        <v>0.99999999999999978</v>
      </c>
      <c r="F103">
        <f t="shared" ref="F103:G103" si="10">STDEV(F2:F101)</f>
        <v>1.0000000000000004</v>
      </c>
      <c r="G103">
        <f t="shared" si="10"/>
        <v>1</v>
      </c>
    </row>
  </sheetData>
  <mergeCells count="1">
    <mergeCell ref="I29:Q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testo</vt:lpstr>
      <vt:lpstr>Dati</vt:lpstr>
      <vt:lpstr>Pressione</vt:lpstr>
      <vt:lpstr>stand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Mriani</cp:lastModifiedBy>
  <dcterms:created xsi:type="dcterms:W3CDTF">2008-01-14T15:41:09Z</dcterms:created>
  <dcterms:modified xsi:type="dcterms:W3CDTF">2020-10-16T08:11:52Z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safePathAndName">
    <vt:lpwstr>C:\DOCUME~1\JONPEL~1\LOCALS~1\Temp\Temporary Directory 1 for QuarterbackStats.zip\quarterback stats.xls</vt:lpwstr>
  </property>
</Properties>
</file>